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35" windowHeight="8070" activeTab="1"/>
  </bookViews>
  <sheets>
    <sheet name="Y9 High B AUT" sheetId="3" r:id="rId1"/>
    <sheet name="Y9 High B SPR" sheetId="5" r:id="rId2"/>
    <sheet name="Y9 High B SUM" sheetId="6" r:id="rId3"/>
    <sheet name="AUT lessons" sheetId="7" r:id="rId4"/>
    <sheet name="SPR lessons" sheetId="9" r:id="rId5"/>
    <sheet name="SUM lessons" sheetId="10" r:id="rId6"/>
  </sheets>
  <calcPr calcId="145621"/>
</workbook>
</file>

<file path=xl/calcChain.xml><?xml version="1.0" encoding="utf-8"?>
<calcChain xmlns="http://schemas.openxmlformats.org/spreadsheetml/2006/main">
  <c r="A44" i="10" l="1"/>
  <c r="A45" i="10"/>
  <c r="A46" i="10" s="1"/>
  <c r="A47" i="10" s="1"/>
  <c r="A48" i="10" s="1"/>
  <c r="A49" i="10" s="1"/>
  <c r="A50" i="10" s="1"/>
  <c r="A51" i="10" s="1"/>
  <c r="A52" i="10" s="1"/>
  <c r="C51" i="10"/>
  <c r="C52" i="10"/>
  <c r="C47" i="10"/>
  <c r="C48" i="10"/>
  <c r="C49" i="10"/>
  <c r="C50" i="10"/>
  <c r="C44" i="10"/>
  <c r="C45" i="10"/>
  <c r="C46" i="10"/>
  <c r="C33" i="10"/>
  <c r="C34" i="10"/>
  <c r="C35" i="10"/>
  <c r="C43" i="10" s="1"/>
  <c r="C36" i="10"/>
  <c r="C37" i="10"/>
  <c r="C38" i="10"/>
  <c r="C39" i="10"/>
  <c r="C40" i="10"/>
  <c r="C41" i="10"/>
  <c r="C42" i="10"/>
  <c r="C32" i="10"/>
  <c r="C25" i="10"/>
  <c r="C26" i="10"/>
  <c r="C27" i="10"/>
  <c r="C28" i="10"/>
  <c r="C29" i="10"/>
  <c r="C30" i="10"/>
  <c r="C31" i="10"/>
  <c r="A12" i="3" l="1"/>
  <c r="A13" i="3"/>
  <c r="A14" i="3"/>
  <c r="A15" i="3" s="1"/>
  <c r="A16" i="3" s="1"/>
  <c r="A17" i="3" s="1"/>
  <c r="A18" i="3" s="1"/>
  <c r="A19" i="3" s="1"/>
  <c r="C24" i="10" l="1"/>
  <c r="C13" i="10"/>
  <c r="C21" i="10" s="1"/>
  <c r="C14" i="10"/>
  <c r="C22" i="10" s="1"/>
  <c r="C15" i="10"/>
  <c r="C16" i="10"/>
  <c r="C17" i="10"/>
  <c r="C18" i="10"/>
  <c r="C19" i="10"/>
  <c r="C40" i="9"/>
  <c r="C44" i="9"/>
  <c r="C52" i="9" s="1"/>
  <c r="C48" i="9"/>
  <c r="C32" i="9"/>
  <c r="C33" i="9"/>
  <c r="C41" i="9" s="1"/>
  <c r="C49" i="9" s="1"/>
  <c r="C36" i="9"/>
  <c r="C13" i="9"/>
  <c r="C14" i="9"/>
  <c r="C15" i="9"/>
  <c r="C16" i="9"/>
  <c r="C17" i="9"/>
  <c r="C18" i="9"/>
  <c r="C19" i="9"/>
  <c r="C21" i="9"/>
  <c r="C30" i="9" s="1"/>
  <c r="C38" i="9" s="1"/>
  <c r="C46" i="9" s="1"/>
  <c r="C22" i="9"/>
  <c r="C31" i="9" s="1"/>
  <c r="C39" i="9" s="1"/>
  <c r="C47" i="9" s="1"/>
  <c r="C23" i="9"/>
  <c r="C24" i="9"/>
  <c r="C25" i="9"/>
  <c r="C34" i="9" s="1"/>
  <c r="C42" i="9" s="1"/>
  <c r="C50" i="9" s="1"/>
  <c r="C26" i="9"/>
  <c r="C35" i="9" s="1"/>
  <c r="C43" i="9" s="1"/>
  <c r="C51" i="9" s="1"/>
  <c r="C27" i="9"/>
  <c r="C12" i="9" l="1"/>
  <c r="C20" i="9" s="1"/>
  <c r="C13" i="7"/>
  <c r="C21" i="7" s="1"/>
  <c r="C29" i="7" s="1"/>
  <c r="C38" i="7" s="1"/>
  <c r="C46" i="7" s="1"/>
  <c r="C54" i="7" s="1"/>
  <c r="C62" i="7" s="1"/>
  <c r="C14" i="7"/>
  <c r="C22" i="7" s="1"/>
  <c r="C30" i="7" s="1"/>
  <c r="C39" i="7" s="1"/>
  <c r="C47" i="7" s="1"/>
  <c r="C55" i="7" s="1"/>
  <c r="C15" i="7"/>
  <c r="C23" i="7" s="1"/>
  <c r="C31" i="7" s="1"/>
  <c r="C40" i="7" s="1"/>
  <c r="C48" i="7" s="1"/>
  <c r="C56" i="7" s="1"/>
  <c r="C16" i="7"/>
  <c r="C17" i="7"/>
  <c r="C25" i="7" s="1"/>
  <c r="C34" i="7" s="1"/>
  <c r="C18" i="7"/>
  <c r="C26" i="7" s="1"/>
  <c r="C35" i="7" s="1"/>
  <c r="C43" i="7" s="1"/>
  <c r="C51" i="7" s="1"/>
  <c r="C59" i="7" s="1"/>
  <c r="C19" i="7"/>
  <c r="C27" i="7" s="1"/>
  <c r="C36" i="7" s="1"/>
  <c r="C44" i="7" s="1"/>
  <c r="C52" i="7" s="1"/>
  <c r="C60" i="7" s="1"/>
  <c r="C12" i="7"/>
  <c r="C20" i="7" s="1"/>
  <c r="C28" i="7" s="1"/>
  <c r="C37" i="7" s="1"/>
  <c r="C45" i="7" s="1"/>
  <c r="C53" i="7" s="1"/>
  <c r="C61" i="7" s="1"/>
  <c r="C42" i="7" l="1"/>
  <c r="C50" i="7" s="1"/>
  <c r="C58" i="7" s="1"/>
  <c r="C24" i="7"/>
  <c r="C32" i="7" s="1"/>
  <c r="C41" i="7" s="1"/>
  <c r="C49" i="7" s="1"/>
  <c r="C57" i="7" s="1"/>
  <c r="C12" i="10"/>
  <c r="C20" i="10" s="1"/>
  <c r="A33" i="10" l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4" i="10" s="1"/>
  <c r="A25" i="10" s="1"/>
  <c r="A26" i="10" s="1"/>
  <c r="A27" i="10" s="1"/>
  <c r="A28" i="10" s="1"/>
  <c r="A29" i="10" s="1"/>
  <c r="A30" i="10" s="1"/>
  <c r="A31" i="10" s="1"/>
  <c r="C29" i="9" l="1"/>
  <c r="C37" i="9" s="1"/>
  <c r="C45" i="9" s="1"/>
  <c r="A33" i="9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9" i="9" s="1"/>
  <c r="A30" i="9" s="1"/>
  <c r="A31" i="9" s="1"/>
  <c r="A34" i="7" l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4" i="6"/>
  <c r="A5" i="6" s="1"/>
  <c r="A6" i="6" s="1"/>
  <c r="A7" i="6" s="1"/>
  <c r="A8" i="6" s="1"/>
  <c r="A9" i="6" s="1"/>
  <c r="A4" i="5"/>
  <c r="A5" i="5" s="1"/>
  <c r="A6" i="5" s="1"/>
  <c r="A7" i="5" s="1"/>
  <c r="A8" i="5" s="1"/>
  <c r="A9" i="5" s="1"/>
  <c r="A10" i="5" s="1"/>
  <c r="A11" i="5" s="1"/>
  <c r="A10" i="6" l="1"/>
  <c r="A11" i="6" s="1"/>
  <c r="A12" i="6" s="1"/>
  <c r="A13" i="6" s="1"/>
  <c r="A14" i="6" s="1"/>
  <c r="A15" i="6" s="1"/>
  <c r="A16" i="6" s="1"/>
  <c r="A17" i="6" s="1"/>
  <c r="A28" i="7"/>
  <c r="A29" i="7" s="1"/>
  <c r="A30" i="7" s="1"/>
  <c r="A31" i="7" s="1"/>
  <c r="A12" i="5"/>
  <c r="A13" i="5" s="1"/>
  <c r="A14" i="5" s="1"/>
  <c r="A15" i="5" s="1"/>
  <c r="A16" i="5" s="1"/>
  <c r="A17" i="5" s="1"/>
  <c r="A18" i="5" s="1"/>
  <c r="A4" i="3" l="1"/>
  <c r="A5" i="3" s="1"/>
  <c r="A6" i="3" s="1"/>
  <c r="A7" i="3" s="1"/>
  <c r="A8" i="3" s="1"/>
  <c r="A9" i="3" s="1"/>
  <c r="A10" i="3" l="1"/>
  <c r="A11" i="3" s="1"/>
</calcChain>
</file>

<file path=xl/sharedStrings.xml><?xml version="1.0" encoding="utf-8"?>
<sst xmlns="http://schemas.openxmlformats.org/spreadsheetml/2006/main" count="768" uniqueCount="226">
  <si>
    <t>WEEK BEGINNING</t>
  </si>
  <si>
    <t>UNIT TITLE</t>
  </si>
  <si>
    <t>NOTES</t>
  </si>
  <si>
    <t>HALF                                                 TERM</t>
  </si>
  <si>
    <t>CHRISTMAS                                   HOLIDAYS</t>
  </si>
  <si>
    <t>AREA &amp; VOLUME</t>
  </si>
  <si>
    <t xml:space="preserve">EASTER   HOLIDAYS                                      </t>
  </si>
  <si>
    <t>Intervention</t>
  </si>
  <si>
    <t>Scatter graphs</t>
  </si>
  <si>
    <t>ANGLES</t>
  </si>
  <si>
    <t>Lesson overview</t>
  </si>
  <si>
    <t>Date</t>
  </si>
  <si>
    <t>Week</t>
  </si>
  <si>
    <t>Topic</t>
  </si>
  <si>
    <t>Content</t>
  </si>
  <si>
    <t>A</t>
  </si>
  <si>
    <t>Thu</t>
  </si>
  <si>
    <t>Tue</t>
  </si>
  <si>
    <t>B</t>
  </si>
  <si>
    <t>Mon</t>
  </si>
  <si>
    <t>HALF TERM</t>
  </si>
  <si>
    <t>SUMMARY</t>
  </si>
  <si>
    <t>Problem solving</t>
  </si>
  <si>
    <t>Assessment</t>
  </si>
  <si>
    <t>shortened GCSE paper</t>
  </si>
  <si>
    <t>NUMBER</t>
  </si>
  <si>
    <t>ALGEBRA</t>
  </si>
  <si>
    <t>Number</t>
  </si>
  <si>
    <t>Algebra</t>
  </si>
  <si>
    <t>Tables &amp; charts</t>
  </si>
  <si>
    <t>intervention</t>
  </si>
  <si>
    <t>Sequences</t>
  </si>
  <si>
    <t>Area &amp; volume</t>
  </si>
  <si>
    <t>Polygon designs</t>
  </si>
  <si>
    <t>GCSE problem solving (geometry)</t>
  </si>
  <si>
    <t>TABLES &amp; CHARTS</t>
  </si>
  <si>
    <t>FRACTIONS &amp; %</t>
  </si>
  <si>
    <t>GCSE PROBLEM SOLVING</t>
  </si>
  <si>
    <t>Inequalities</t>
  </si>
  <si>
    <t>Nth term</t>
  </si>
  <si>
    <t>Surface areas</t>
  </si>
  <si>
    <t>Volume of cuboids</t>
  </si>
  <si>
    <t>Volume of prisms</t>
  </si>
  <si>
    <t>HALF</t>
  </si>
  <si>
    <t>TERM</t>
  </si>
  <si>
    <t>INSET DAY</t>
  </si>
  <si>
    <t>Assessment (open book)</t>
  </si>
  <si>
    <t>EoY Assessments</t>
  </si>
  <si>
    <t>2019-20</t>
  </si>
  <si>
    <t>Fri</t>
  </si>
  <si>
    <t>SCHOOL CLOSES 12:30</t>
  </si>
  <si>
    <t>XMAS ACTIVITIES</t>
  </si>
  <si>
    <t>One GCSE paper</t>
  </si>
  <si>
    <t>Review</t>
  </si>
  <si>
    <t>INSET on 2nd</t>
  </si>
  <si>
    <t>One hour (open book)</t>
  </si>
  <si>
    <t>Open eve 10th. INSET 11th</t>
  </si>
  <si>
    <t>INSET DAY 25th</t>
  </si>
  <si>
    <t>Finish 20th Dec until Mon 6th Jan</t>
  </si>
  <si>
    <t>Finish 20th</t>
  </si>
  <si>
    <t>INSET DAY 14th</t>
  </si>
  <si>
    <t>Assessment 4th</t>
  </si>
  <si>
    <t>Finish 3rd Apr until Mon 20th Apr</t>
  </si>
  <si>
    <t>Bank Hol 8th May</t>
  </si>
  <si>
    <t>Finish 17th July</t>
  </si>
  <si>
    <t>Finish Fri 17th July</t>
  </si>
  <si>
    <t>Index notation</t>
  </si>
  <si>
    <t>Assessment/Intervention</t>
  </si>
  <si>
    <t>Algebraic expressions &amp; substitution</t>
  </si>
  <si>
    <t>Strengthen/Assessment/Intervention</t>
  </si>
  <si>
    <t>Representing data</t>
  </si>
  <si>
    <t>Decimals/ rounding</t>
  </si>
  <si>
    <t>Calculations</t>
  </si>
  <si>
    <t>HCF &amp; LCM</t>
  </si>
  <si>
    <t>Expand/Factorise</t>
  </si>
  <si>
    <t>Working with fractions</t>
  </si>
  <si>
    <t>Operations with fractions</t>
  </si>
  <si>
    <t>Fractions, decimals &amp; percentages</t>
  </si>
  <si>
    <t>Calculating percentages</t>
  </si>
  <si>
    <t>EQUNS &amp; SEQUENCES</t>
  </si>
  <si>
    <t>Solving equations</t>
  </si>
  <si>
    <t>Formulae</t>
  </si>
  <si>
    <t xml:space="preserve">Angles in parallel lines </t>
  </si>
  <si>
    <t>Triangles &amp; polygons</t>
  </si>
  <si>
    <t>Angles in polygons</t>
  </si>
  <si>
    <t>Grouped frequencies</t>
  </si>
  <si>
    <t>Number Problems and Reasoning – work out the total number of ways of performing a series of tasks</t>
  </si>
  <si>
    <t>Use place value to answer questions; estimate an answer</t>
  </si>
  <si>
    <t>Find prime factors of a number; find HCF and LCM of small numbers by listing</t>
  </si>
  <si>
    <t>Find HCF and LCM of larger numbers using prime factors and Venn diagrams</t>
  </si>
  <si>
    <t>Use laws of Indices; positive, one and zero</t>
  </si>
  <si>
    <t>Fractional powers</t>
  </si>
  <si>
    <t>Negative and fractional powers</t>
  </si>
  <si>
    <t xml:space="preserve">Write numbers in standard form and vice versa </t>
  </si>
  <si>
    <t>Use a calculator for calculations involving standard form</t>
  </si>
  <si>
    <t>Calculate with numbers in standard form – non calculator</t>
  </si>
  <si>
    <t>Simplify a surd</t>
  </si>
  <si>
    <t>Simplify expressions containing surds</t>
  </si>
  <si>
    <t>Leave an answer in surd form</t>
  </si>
  <si>
    <t>Rationalise the denominator of a surd eg. 7/√4</t>
  </si>
  <si>
    <t>Reasoning/Problems</t>
  </si>
  <si>
    <t>Unit 1 Assessment</t>
  </si>
  <si>
    <t>Go through Assessment</t>
  </si>
  <si>
    <t>Prior knowledge check</t>
  </si>
  <si>
    <t>Algebraic indices – simplify algebraic expressions that contain powers</t>
  </si>
  <si>
    <t>Expand linear brackets including simplifying things like 4(4x – 2) – 3(2 – x)</t>
  </si>
  <si>
    <t>Factorise linear expressions</t>
  </si>
  <si>
    <t>Solve linear equations including brackets and fractions</t>
  </si>
  <si>
    <t>Construct and solve an equations to solve a problem</t>
  </si>
  <si>
    <t>Substitute numbers into formulae</t>
  </si>
  <si>
    <t>Rearrange formulae</t>
  </si>
  <si>
    <t>Distinguish between expressions, equations, formulae, identities</t>
  </si>
  <si>
    <t>Expand two brackets</t>
  </si>
  <si>
    <t>Factorise a quadratic</t>
  </si>
  <si>
    <r>
      <t>Factorise a quadratic where coefficient of x</t>
    </r>
    <r>
      <rPr>
        <vertAlign val="superscript"/>
        <sz val="10"/>
        <rFont val="Arial"/>
      </rPr>
      <t>2</t>
    </r>
    <r>
      <rPr>
        <sz val="10"/>
        <rFont val="Arial"/>
      </rPr>
      <t xml:space="preserve"> is greater than 1; difference of two squares</t>
    </r>
  </si>
  <si>
    <t>Unit 2 Assessment</t>
  </si>
  <si>
    <t>Construct and interpret back-to-back stem and leaf diagrams</t>
  </si>
  <si>
    <t>Construct and interpret frequency polygons</t>
  </si>
  <si>
    <t>Construct pie charts</t>
  </si>
  <si>
    <t>Interpret pie charts</t>
  </si>
  <si>
    <t>Plot and interpret time series graphs; use trends to predict what might happen in the future</t>
  </si>
  <si>
    <t>Plot and draw scatter graphs; correlation</t>
  </si>
  <si>
    <t>Interpret scatter graphs; use line of best fit to predict values</t>
  </si>
  <si>
    <t>Decide which average is best for a set of data</t>
  </si>
  <si>
    <t>Estimate the mean and range for a grouped frequency table</t>
  </si>
  <si>
    <t>Find the modal class and the class containing the median</t>
  </si>
  <si>
    <t>Construct and interpret two way tables</t>
  </si>
  <si>
    <t>Choose appropriate diagrams to display data; recognise misleading graphs</t>
  </si>
  <si>
    <t>Unit 3 Assessment</t>
  </si>
  <si>
    <t>Go through assessment</t>
  </si>
  <si>
    <t>Prior Knowledge Check 1 &amp; 2 (Two PPT's - Choose most appropriate questions for your group or combine)</t>
  </si>
  <si>
    <t>Fracs, ratio &amp; %</t>
  </si>
  <si>
    <t>Add and subtract fractions</t>
  </si>
  <si>
    <t>Multiply and divide fractions</t>
  </si>
  <si>
    <t>Add, subtract, multiply and divide mixed numbers</t>
  </si>
  <si>
    <t>Find the reciprocal of an integer, fraction or a decimal</t>
  </si>
  <si>
    <t>Write a ratio in the form 1:n and n:1</t>
  </si>
  <si>
    <t>Find quantities using ratios</t>
  </si>
  <si>
    <t>Solve problems involving ratio and proportion</t>
  </si>
  <si>
    <t>Solve real-life problems involving percentages.</t>
  </si>
  <si>
    <t>Angles &amp; trig</t>
  </si>
  <si>
    <t>Calculate the sum of the interior angles of a polygon</t>
  </si>
  <si>
    <t>Use the interior angles of a polygon to solve problems (algebra)</t>
  </si>
  <si>
    <t>Know the sum of the exterior angles of a polygon</t>
  </si>
  <si>
    <t>Use the angles of polygons to solve problems</t>
  </si>
  <si>
    <t>Mixture of finding different sides; problems</t>
  </si>
  <si>
    <t>Solve problems involving Pythagoras</t>
  </si>
  <si>
    <t>Similarity – finding missing lengths</t>
  </si>
  <si>
    <t>Trigonometry – the tangent ratio</t>
  </si>
  <si>
    <t>Calculate a side using sin, cos or tan</t>
  </si>
  <si>
    <t>Calculate an angle using sin, cos or tan</t>
  </si>
  <si>
    <t>Mixed Trig questions – finding a side or an angle</t>
  </si>
  <si>
    <t>Pythagoras vs Trigonometry – deciding which one to use</t>
  </si>
  <si>
    <t>Unit 5 Assessment</t>
  </si>
  <si>
    <t>Graphs</t>
  </si>
  <si>
    <t>Find the gradient and y intercept from a linear equation; sketch a graph given its gradient and y-intercept</t>
  </si>
  <si>
    <t>Rearrange an equation to the form y = mx + c; make comparisons of two graphs from their equations</t>
  </si>
  <si>
    <t>Plot straight lines including those of the form ax + by = c</t>
  </si>
  <si>
    <t>Find the equation of a line, given its gradient and one point on the line.</t>
  </si>
  <si>
    <t>Find the gradient of a line through two points.</t>
  </si>
  <si>
    <t>Currency conversions</t>
  </si>
  <si>
    <t>Recognise and use direct proportion</t>
  </si>
  <si>
    <t>Unit test</t>
  </si>
  <si>
    <t>Unit test review</t>
  </si>
  <si>
    <t>Pythagoras: establish rule and formulae</t>
  </si>
  <si>
    <t>Pythagoras: finding the hypotenuse</t>
  </si>
  <si>
    <t>Pythagoras: finding a shorter side</t>
  </si>
  <si>
    <t>Review unit test</t>
  </si>
  <si>
    <t>Find the coordinates of the midpoint of a line segment; Find the gradient and length of a line segment.</t>
  </si>
  <si>
    <t>Draw graphs of cubic functions; Solve cubic equations using graphs.</t>
  </si>
  <si>
    <t>Interpret linear and non-linear real-life graphs.</t>
  </si>
  <si>
    <t>Draw the graph of a circle.</t>
  </si>
  <si>
    <t>Find perimeter and area of compound shapes</t>
  </si>
  <si>
    <t>Recall and use the formula for area of a trapezium</t>
  </si>
  <si>
    <t>Convert between metric units of area and volume</t>
  </si>
  <si>
    <t>Calculate the volume of cubes, cuboids and rectilinear prisms</t>
  </si>
  <si>
    <t>Calculate the surface area of cubes, cuboids and rectilinear prisms</t>
  </si>
  <si>
    <t>Calculate the area and circumference of a circle, including leaving answer in terms of pi</t>
  </si>
  <si>
    <t>Calculate the perimeter and area of semicircles and quarter circles.</t>
  </si>
  <si>
    <t>Calculate arc lengths, angles and areas of sectors of circles.</t>
  </si>
  <si>
    <t>Unit 7 – Assessment</t>
  </si>
  <si>
    <t xml:space="preserve">Draw plans and elevations of 3D solids </t>
  </si>
  <si>
    <t xml:space="preserve">Reflect a 2D shape; describe reflections </t>
  </si>
  <si>
    <t>Rotate a 2D shape; describe rotations</t>
  </si>
  <si>
    <t>Enlarge shapes by a positive and fractional scale factors about a centre of enlargement</t>
  </si>
  <si>
    <t>Translate a shape by a given vector; describe a translation</t>
  </si>
  <si>
    <t>Draw graphs of reciprocal functions</t>
  </si>
  <si>
    <t>Recognise a graph from its shape.</t>
  </si>
  <si>
    <t>Identify the line of symmetry of a quadratic graph</t>
  </si>
  <si>
    <t>Review assessment</t>
  </si>
  <si>
    <t>Calculate volume and surface area of pyramids.</t>
  </si>
  <si>
    <t>Transformations</t>
  </si>
  <si>
    <t>Draw isometric views given the plans and elevations</t>
  </si>
  <si>
    <t>Y9 Higher B</t>
  </si>
  <si>
    <t>YEAR 9 HIGHER B GUIDE 2019-20</t>
  </si>
  <si>
    <t>Determine whether or not a particular number is in a given sequence</t>
  </si>
  <si>
    <t>Find the nth term for an arithmetic sequence.</t>
  </si>
  <si>
    <t>Nth term to describe visual sequences ( linear)</t>
  </si>
  <si>
    <t>Find scale factor in similar triangles</t>
  </si>
  <si>
    <t>Similarity – finding area scale factor</t>
  </si>
  <si>
    <t>Use the tangent ratio to calculate angles</t>
  </si>
  <si>
    <t>Use the tangent ratio to calculate lengths</t>
  </si>
  <si>
    <t>Transformations and constructions</t>
  </si>
  <si>
    <t>Draw and use scales on maps and scale drawings.</t>
  </si>
  <si>
    <t>Understand three figure bearings</t>
  </si>
  <si>
    <t>Solve problems involving bearings.</t>
  </si>
  <si>
    <t>Construct triangles using a ruler and compasses.</t>
  </si>
  <si>
    <t>Construct the perpendicular bisector of a line; Construct the shortest distance from a point to a line using a ruler and compasses.</t>
  </si>
  <si>
    <t>Bisect an angle using a ruler and compasses; Construct angles using a ruler and compasses.</t>
  </si>
  <si>
    <t>Draw a locus; use locus to solve problems</t>
  </si>
  <si>
    <t>Unit 8 – Assessment</t>
  </si>
  <si>
    <t>Calculate average speed from a distance–time graph.</t>
  </si>
  <si>
    <t>Draw and interpret distance–time graphs.</t>
  </si>
  <si>
    <t>Draw and sketch quadratic graphs</t>
  </si>
  <si>
    <t>Solve quadratic equations using graphs</t>
  </si>
  <si>
    <t>Calculate volumes of cones</t>
  </si>
  <si>
    <t>Calculate volume of a cylinder</t>
  </si>
  <si>
    <t>Calculate surface area of a cylinder</t>
  </si>
  <si>
    <t xml:space="preserve">To go to Y10: </t>
  </si>
  <si>
    <t>Stem &amp; leaf/pie-charts</t>
  </si>
  <si>
    <t>GRAPHS</t>
  </si>
  <si>
    <t>Gradients/ rearrange</t>
  </si>
  <si>
    <t>Perpendiculars</t>
  </si>
  <si>
    <t>Distance - time / velocity time</t>
  </si>
  <si>
    <t>Equns for a circle</t>
  </si>
  <si>
    <t>Quadratics/ cubics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</si>
</sst>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u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0"/>
      <name val="Arial"/>
    </font>
    <font>
      <b/>
      <sz val="10"/>
      <color rgb="FF000000"/>
      <name val="Arial"/>
    </font>
    <font>
      <vertAlign val="superscript"/>
      <sz val="10"/>
      <name val="Arial"/>
    </font>
    <font>
      <b/>
      <sz val="10"/>
      <name val="Arial"/>
    </font>
    <font>
      <sz val="10"/>
      <color rgb="FF000000"/>
      <name val="Comic Sans MS"/>
    </font>
    <font>
      <sz val="11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164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/>
    <xf numFmtId="164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64" fontId="6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/>
    <xf numFmtId="164" fontId="6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/>
    <xf numFmtId="0" fontId="7" fillId="0" borderId="1" xfId="0" applyFont="1" applyBorder="1" applyAlignment="1">
      <alignment horizontal="left" vertical="center" wrapText="1"/>
    </xf>
    <xf numFmtId="0" fontId="1" fillId="0" borderId="0" xfId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/>
    <xf numFmtId="0" fontId="12" fillId="0" borderId="0" xfId="1" applyFont="1"/>
    <xf numFmtId="0" fontId="1" fillId="0" borderId="0" xfId="1"/>
    <xf numFmtId="0" fontId="12" fillId="0" borderId="0" xfId="1" applyFont="1" applyAlignment="1">
      <alignment horizontal="center"/>
    </xf>
    <xf numFmtId="0" fontId="12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1" xfId="1" applyFont="1" applyBorder="1"/>
    <xf numFmtId="14" fontId="13" fillId="0" borderId="1" xfId="1" applyNumberFormat="1" applyFont="1" applyBorder="1" applyAlignment="1">
      <alignment horizontal="center"/>
    </xf>
    <xf numFmtId="0" fontId="13" fillId="0" borderId="1" xfId="1" applyFont="1" applyBorder="1"/>
    <xf numFmtId="0" fontId="13" fillId="3" borderId="1" xfId="1" applyFont="1" applyFill="1" applyBorder="1" applyAlignment="1">
      <alignment horizontal="center"/>
    </xf>
    <xf numFmtId="14" fontId="13" fillId="3" borderId="1" xfId="1" applyNumberFormat="1" applyFont="1" applyFill="1" applyBorder="1" applyAlignment="1">
      <alignment horizontal="center"/>
    </xf>
    <xf numFmtId="0" fontId="13" fillId="3" borderId="1" xfId="1" applyFont="1" applyFill="1" applyBorder="1"/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/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12" fillId="0" borderId="1" xfId="1" applyFont="1" applyBorder="1"/>
    <xf numFmtId="0" fontId="9" fillId="2" borderId="1" xfId="0" applyFont="1" applyFill="1" applyBorder="1" applyAlignment="1"/>
    <xf numFmtId="0" fontId="2" fillId="0" borderId="1" xfId="0" applyFont="1" applyFill="1" applyBorder="1" applyAlignment="1">
      <alignment vertical="center" wrapText="1"/>
    </xf>
    <xf numFmtId="0" fontId="17" fillId="0" borderId="1" xfId="0" applyFont="1" applyBorder="1" applyAlignment="1"/>
    <xf numFmtId="0" fontId="13" fillId="0" borderId="1" xfId="1" applyFont="1" applyBorder="1" applyAlignment="1"/>
    <xf numFmtId="0" fontId="17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2" fillId="0" borderId="1" xfId="0" applyFont="1" applyBorder="1" applyAlignment="1"/>
    <xf numFmtId="0" fontId="0" fillId="0" borderId="15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2" fillId="0" borderId="5" xfId="0" applyFont="1" applyBorder="1" applyAlignment="1">
      <alignment horizontal="center"/>
    </xf>
    <xf numFmtId="0" fontId="21" fillId="0" borderId="16" xfId="0" applyFont="1" applyBorder="1" applyAlignment="1">
      <alignment vertical="center"/>
    </xf>
    <xf numFmtId="0" fontId="23" fillId="0" borderId="17" xfId="0" applyFont="1" applyBorder="1" applyAlignment="1">
      <alignment horizontal="center"/>
    </xf>
    <xf numFmtId="0" fontId="21" fillId="0" borderId="15" xfId="0" applyFont="1" applyBorder="1" applyAlignment="1">
      <alignment vertical="center"/>
    </xf>
    <xf numFmtId="0" fontId="1" fillId="0" borderId="0" xfId="1" applyBorder="1"/>
    <xf numFmtId="0" fontId="1" fillId="0" borderId="0" xfId="1" applyFill="1" applyBorder="1"/>
    <xf numFmtId="0" fontId="1" fillId="0" borderId="0" xfId="1" applyFill="1" applyBorder="1" applyAlignment="1">
      <alignment horizontal="center"/>
    </xf>
    <xf numFmtId="0" fontId="14" fillId="0" borderId="1" xfId="0" applyFont="1" applyBorder="1"/>
    <xf numFmtId="0" fontId="2" fillId="0" borderId="15" xfId="0" applyFont="1" applyBorder="1" applyAlignment="1"/>
    <xf numFmtId="0" fontId="2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/>
    </xf>
    <xf numFmtId="0" fontId="15" fillId="0" borderId="15" xfId="0" applyFont="1" applyBorder="1" applyAlignment="1">
      <alignment vertical="center"/>
    </xf>
    <xf numFmtId="0" fontId="0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1" xfId="1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1895595</xdr:colOff>
      <xdr:row>48</xdr:row>
      <xdr:rowOff>114255</xdr:rowOff>
    </xdr:from>
    <xdr:to>
      <xdr:col>8</xdr:col>
      <xdr:colOff>1895955</xdr:colOff>
      <xdr:row>48</xdr:row>
      <xdr:rowOff>114615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Ink 2"/>
            <xdr14:cNvContentPartPr/>
          </xdr14:nvContentPartPr>
          <xdr14:nvPr macro=""/>
          <xdr14:xfrm>
            <a:off x="5600820" y="10315530"/>
            <a:ext cx="360" cy="360"/>
          </xdr14:xfrm>
        </xdr:contentPart>
      </mc:Choice>
      <mc:Fallback xmlns="">
        <xdr:pic>
          <xdr:nvPicPr>
            <xdr:cNvPr id="3" name="Ink 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588940" y="10303650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024" units="cm"/>
          <inkml:channel name="Y" type="integer" max="768" units="cm"/>
        </inkml:traceFormat>
        <inkml:channelProperties>
          <inkml:channelProperty channel="X" name="resolution" value="28.36565" units="1/cm"/>
          <inkml:channelProperty channel="Y" name="resolution" value="28.33948" units="1/cm"/>
        </inkml:channelProperties>
      </inkml:inkSource>
      <inkml:timestamp xml:id="ts0" timeString="2019-07-12T10:44:17.869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H9" sqref="H9"/>
    </sheetView>
  </sheetViews>
  <sheetFormatPr defaultRowHeight="12.75" x14ac:dyDescent="0.2"/>
  <cols>
    <col min="1" max="1" width="13.42578125" style="5" customWidth="1"/>
    <col min="2" max="2" width="21.85546875" customWidth="1"/>
    <col min="3" max="3" width="36.7109375" customWidth="1"/>
    <col min="4" max="4" width="23" customWidth="1"/>
    <col min="5" max="5" width="9.140625" hidden="1" customWidth="1"/>
    <col min="7" max="7" width="23.5703125" customWidth="1"/>
    <col min="8" max="8" width="44" customWidth="1"/>
  </cols>
  <sheetData>
    <row r="1" spans="1:4" ht="31.5" customHeight="1" thickBot="1" x14ac:dyDescent="0.4">
      <c r="A1" s="86" t="s">
        <v>194</v>
      </c>
      <c r="B1" s="86"/>
      <c r="C1" s="86"/>
      <c r="D1" s="86"/>
    </row>
    <row r="2" spans="1:4" ht="46.5" customHeight="1" thickBot="1" x14ac:dyDescent="0.3">
      <c r="A2" s="13" t="s">
        <v>0</v>
      </c>
      <c r="B2" s="14" t="s">
        <v>1</v>
      </c>
      <c r="C2" s="14" t="s">
        <v>21</v>
      </c>
      <c r="D2" s="15" t="s">
        <v>2</v>
      </c>
    </row>
    <row r="3" spans="1:4" ht="15.2" customHeight="1" x14ac:dyDescent="0.2">
      <c r="A3" s="12">
        <v>43710</v>
      </c>
      <c r="B3" s="40" t="s">
        <v>25</v>
      </c>
      <c r="C3" s="8" t="s">
        <v>72</v>
      </c>
      <c r="D3" s="54" t="s">
        <v>54</v>
      </c>
    </row>
    <row r="4" spans="1:4" ht="15.2" customHeight="1" x14ac:dyDescent="0.2">
      <c r="A4" s="1">
        <f t="shared" ref="A4:A19" si="0">A3+7</f>
        <v>43717</v>
      </c>
      <c r="B4" s="40" t="s">
        <v>25</v>
      </c>
      <c r="C4" s="8" t="s">
        <v>71</v>
      </c>
      <c r="D4" s="8"/>
    </row>
    <row r="5" spans="1:4" ht="15.2" customHeight="1" x14ac:dyDescent="0.2">
      <c r="A5" s="1">
        <f t="shared" si="0"/>
        <v>43724</v>
      </c>
      <c r="B5" s="40" t="s">
        <v>25</v>
      </c>
      <c r="C5" s="8" t="s">
        <v>73</v>
      </c>
      <c r="D5" s="8"/>
    </row>
    <row r="6" spans="1:4" ht="15.2" customHeight="1" x14ac:dyDescent="0.2">
      <c r="A6" s="1">
        <f t="shared" si="0"/>
        <v>43731</v>
      </c>
      <c r="B6" s="40" t="s">
        <v>25</v>
      </c>
      <c r="C6" s="18" t="s">
        <v>66</v>
      </c>
      <c r="D6" s="10"/>
    </row>
    <row r="7" spans="1:4" ht="15.2" customHeight="1" x14ac:dyDescent="0.2">
      <c r="A7" s="1">
        <f t="shared" si="0"/>
        <v>43738</v>
      </c>
      <c r="B7" s="40" t="s">
        <v>25</v>
      </c>
      <c r="C7" s="8" t="s">
        <v>22</v>
      </c>
      <c r="D7" s="9"/>
    </row>
    <row r="8" spans="1:4" ht="15.2" customHeight="1" x14ac:dyDescent="0.2">
      <c r="A8" s="1">
        <f t="shared" si="0"/>
        <v>43745</v>
      </c>
      <c r="B8" s="40" t="s">
        <v>25</v>
      </c>
      <c r="C8" s="18" t="s">
        <v>67</v>
      </c>
      <c r="D8" s="9" t="s">
        <v>56</v>
      </c>
    </row>
    <row r="9" spans="1:4" ht="15.2" customHeight="1" x14ac:dyDescent="0.2">
      <c r="A9" s="1">
        <f t="shared" si="0"/>
        <v>43752</v>
      </c>
      <c r="B9" s="40" t="s">
        <v>26</v>
      </c>
      <c r="C9" s="18" t="s">
        <v>68</v>
      </c>
      <c r="D9" s="9" t="s">
        <v>46</v>
      </c>
    </row>
    <row r="10" spans="1:4" ht="15.2" customHeight="1" x14ac:dyDescent="0.2">
      <c r="A10" s="1">
        <f t="shared" si="0"/>
        <v>43759</v>
      </c>
      <c r="B10" s="40" t="s">
        <v>26</v>
      </c>
      <c r="C10" s="62" t="s">
        <v>23</v>
      </c>
      <c r="D10" s="9"/>
    </row>
    <row r="11" spans="1:4" ht="15.2" customHeight="1" x14ac:dyDescent="0.2">
      <c r="A11" s="17">
        <f t="shared" si="0"/>
        <v>43766</v>
      </c>
      <c r="B11" s="87" t="s">
        <v>3</v>
      </c>
      <c r="C11" s="87"/>
      <c r="D11" s="55"/>
    </row>
    <row r="12" spans="1:4" ht="15.2" customHeight="1" x14ac:dyDescent="0.2">
      <c r="A12" s="1">
        <f t="shared" si="0"/>
        <v>43773</v>
      </c>
      <c r="B12" s="40" t="s">
        <v>26</v>
      </c>
      <c r="C12" s="9" t="s">
        <v>74</v>
      </c>
      <c r="D12" s="11"/>
    </row>
    <row r="13" spans="1:4" ht="15.2" customHeight="1" x14ac:dyDescent="0.2">
      <c r="A13" s="1">
        <f t="shared" si="0"/>
        <v>43780</v>
      </c>
      <c r="B13" s="40" t="s">
        <v>26</v>
      </c>
      <c r="C13" s="9" t="s">
        <v>22</v>
      </c>
      <c r="D13" s="9"/>
    </row>
    <row r="14" spans="1:4" ht="15.2" customHeight="1" x14ac:dyDescent="0.2">
      <c r="A14" s="1">
        <f t="shared" si="0"/>
        <v>43787</v>
      </c>
      <c r="B14" s="16" t="s">
        <v>35</v>
      </c>
      <c r="C14" s="19" t="s">
        <v>219</v>
      </c>
      <c r="D14" s="9"/>
    </row>
    <row r="15" spans="1:4" ht="15.2" customHeight="1" x14ac:dyDescent="0.2">
      <c r="A15" s="1">
        <f t="shared" si="0"/>
        <v>43794</v>
      </c>
      <c r="B15" s="16" t="s">
        <v>35</v>
      </c>
      <c r="C15" s="8" t="s">
        <v>70</v>
      </c>
      <c r="D15" s="9" t="s">
        <v>57</v>
      </c>
    </row>
    <row r="16" spans="1:4" ht="15.2" customHeight="1" x14ac:dyDescent="0.2">
      <c r="A16" s="1">
        <f t="shared" si="0"/>
        <v>43801</v>
      </c>
      <c r="B16" s="16" t="s">
        <v>35</v>
      </c>
      <c r="C16" s="8" t="s">
        <v>85</v>
      </c>
      <c r="D16" s="9"/>
    </row>
    <row r="17" spans="1:4" ht="15.2" customHeight="1" x14ac:dyDescent="0.2">
      <c r="A17" s="1">
        <f t="shared" si="0"/>
        <v>43808</v>
      </c>
      <c r="B17" s="16" t="s">
        <v>35</v>
      </c>
      <c r="C17" s="8" t="s">
        <v>8</v>
      </c>
      <c r="D17" s="9"/>
    </row>
    <row r="18" spans="1:4" ht="15.2" customHeight="1" x14ac:dyDescent="0.2">
      <c r="A18" s="1">
        <f t="shared" si="0"/>
        <v>43815</v>
      </c>
      <c r="B18" s="16" t="s">
        <v>35</v>
      </c>
      <c r="C18" s="18" t="s">
        <v>69</v>
      </c>
      <c r="D18" s="9" t="s">
        <v>59</v>
      </c>
    </row>
    <row r="19" spans="1:4" ht="15.2" customHeight="1" x14ac:dyDescent="0.2">
      <c r="A19" s="17">
        <f t="shared" si="0"/>
        <v>43822</v>
      </c>
      <c r="B19" s="88" t="s">
        <v>4</v>
      </c>
      <c r="C19" s="88"/>
      <c r="D19" s="57" t="s">
        <v>58</v>
      </c>
    </row>
  </sheetData>
  <mergeCells count="3">
    <mergeCell ref="A1:D1"/>
    <mergeCell ref="B11:C11"/>
    <mergeCell ref="B19:C19"/>
  </mergeCells>
  <phoneticPr fontId="0" type="noConversion"/>
  <printOptions gridLines="1"/>
  <pageMargins left="0.5" right="0.39" top="0.57999999999999996" bottom="0.18" header="0.43" footer="0.1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sqref="A1:D1"/>
    </sheetView>
  </sheetViews>
  <sheetFormatPr defaultRowHeight="12.75" x14ac:dyDescent="0.2"/>
  <cols>
    <col min="1" max="1" width="13.42578125" style="5" customWidth="1"/>
    <col min="2" max="2" width="24.140625" customWidth="1"/>
    <col min="3" max="3" width="36.7109375" customWidth="1"/>
    <col min="4" max="4" width="23" customWidth="1"/>
    <col min="5" max="5" width="9.140625" hidden="1" customWidth="1"/>
    <col min="7" max="7" width="22.42578125" customWidth="1"/>
    <col min="8" max="8" width="31.5703125" customWidth="1"/>
  </cols>
  <sheetData>
    <row r="1" spans="1:5" ht="31.5" customHeight="1" thickBot="1" x14ac:dyDescent="0.4">
      <c r="A1" s="86" t="s">
        <v>194</v>
      </c>
      <c r="B1" s="86"/>
      <c r="C1" s="86"/>
      <c r="D1" s="86"/>
    </row>
    <row r="2" spans="1:5" ht="46.5" customHeight="1" thickBot="1" x14ac:dyDescent="0.3">
      <c r="A2" s="13" t="s">
        <v>0</v>
      </c>
      <c r="B2" s="14" t="s">
        <v>1</v>
      </c>
      <c r="C2" s="14" t="s">
        <v>21</v>
      </c>
      <c r="D2" s="15" t="s">
        <v>2</v>
      </c>
    </row>
    <row r="3" spans="1:5" ht="15.2" customHeight="1" x14ac:dyDescent="0.2">
      <c r="A3" s="1">
        <v>43822</v>
      </c>
      <c r="B3" s="90" t="s">
        <v>4</v>
      </c>
      <c r="C3" s="91"/>
      <c r="D3" s="89" t="s">
        <v>58</v>
      </c>
    </row>
    <row r="4" spans="1:5" ht="15.2" customHeight="1" x14ac:dyDescent="0.2">
      <c r="A4" s="1">
        <f t="shared" ref="A4:A18" si="0">A3+7</f>
        <v>43829</v>
      </c>
      <c r="B4" s="90"/>
      <c r="C4" s="91"/>
      <c r="D4" s="89"/>
    </row>
    <row r="5" spans="1:5" ht="15.2" customHeight="1" x14ac:dyDescent="0.2">
      <c r="A5" s="3">
        <f t="shared" si="0"/>
        <v>43836</v>
      </c>
      <c r="B5" s="42" t="s">
        <v>36</v>
      </c>
      <c r="C5" s="41" t="s">
        <v>75</v>
      </c>
      <c r="D5" s="8"/>
    </row>
    <row r="6" spans="1:5" ht="15.2" customHeight="1" x14ac:dyDescent="0.2">
      <c r="A6" s="3">
        <f t="shared" si="0"/>
        <v>43843</v>
      </c>
      <c r="B6" s="42" t="s">
        <v>36</v>
      </c>
      <c r="C6" s="41" t="s">
        <v>76</v>
      </c>
      <c r="D6" s="8"/>
    </row>
    <row r="7" spans="1:5" ht="15" customHeight="1" x14ac:dyDescent="0.2">
      <c r="A7" s="3">
        <f t="shared" si="0"/>
        <v>43850</v>
      </c>
      <c r="B7" s="42" t="s">
        <v>36</v>
      </c>
      <c r="C7" s="41" t="s">
        <v>77</v>
      </c>
      <c r="D7" s="10"/>
    </row>
    <row r="8" spans="1:5" ht="15" customHeight="1" x14ac:dyDescent="0.2">
      <c r="A8" s="3">
        <f t="shared" si="0"/>
        <v>43857</v>
      </c>
      <c r="B8" s="42" t="s">
        <v>36</v>
      </c>
      <c r="C8" s="41" t="s">
        <v>78</v>
      </c>
      <c r="D8" s="9"/>
      <c r="E8" s="9"/>
    </row>
    <row r="9" spans="1:5" ht="15" customHeight="1" x14ac:dyDescent="0.2">
      <c r="A9" s="3">
        <f t="shared" si="0"/>
        <v>43864</v>
      </c>
      <c r="B9" s="41" t="s">
        <v>79</v>
      </c>
      <c r="C9" s="44" t="s">
        <v>80</v>
      </c>
      <c r="D9" s="9" t="s">
        <v>61</v>
      </c>
    </row>
    <row r="10" spans="1:5" ht="15" customHeight="1" x14ac:dyDescent="0.2">
      <c r="A10" s="3">
        <f t="shared" si="0"/>
        <v>43871</v>
      </c>
      <c r="B10" s="41" t="s">
        <v>79</v>
      </c>
      <c r="C10" s="44" t="s">
        <v>80</v>
      </c>
      <c r="D10" s="9" t="s">
        <v>60</v>
      </c>
    </row>
    <row r="11" spans="1:5" ht="15.2" customHeight="1" x14ac:dyDescent="0.2">
      <c r="A11" s="20">
        <f t="shared" si="0"/>
        <v>43878</v>
      </c>
      <c r="B11" s="92" t="s">
        <v>3</v>
      </c>
      <c r="C11" s="92"/>
      <c r="D11" s="51"/>
    </row>
    <row r="12" spans="1:5" ht="15.2" customHeight="1" x14ac:dyDescent="0.2">
      <c r="A12" s="1">
        <f t="shared" si="0"/>
        <v>43885</v>
      </c>
      <c r="B12" s="41" t="s">
        <v>79</v>
      </c>
      <c r="C12" s="44" t="s">
        <v>38</v>
      </c>
      <c r="D12" s="6"/>
    </row>
    <row r="13" spans="1:5" ht="15.2" customHeight="1" x14ac:dyDescent="0.2">
      <c r="A13" s="1">
        <f t="shared" si="0"/>
        <v>43892</v>
      </c>
      <c r="B13" s="41" t="s">
        <v>79</v>
      </c>
      <c r="C13" s="44" t="s">
        <v>81</v>
      </c>
      <c r="D13" s="9"/>
    </row>
    <row r="14" spans="1:5" ht="15.2" customHeight="1" x14ac:dyDescent="0.2">
      <c r="A14" s="1">
        <f t="shared" si="0"/>
        <v>43899</v>
      </c>
      <c r="B14" s="41" t="s">
        <v>79</v>
      </c>
      <c r="C14" s="47" t="s">
        <v>31</v>
      </c>
      <c r="D14" s="8"/>
    </row>
    <row r="15" spans="1:5" ht="15.2" customHeight="1" x14ac:dyDescent="0.2">
      <c r="A15" s="1">
        <f t="shared" si="0"/>
        <v>43906</v>
      </c>
      <c r="B15" s="41" t="s">
        <v>79</v>
      </c>
      <c r="C15" s="64" t="s">
        <v>39</v>
      </c>
      <c r="D15" s="10"/>
    </row>
    <row r="16" spans="1:5" ht="15.2" customHeight="1" x14ac:dyDescent="0.2">
      <c r="A16" s="7">
        <f t="shared" si="0"/>
        <v>43913</v>
      </c>
      <c r="B16" s="8" t="s">
        <v>9</v>
      </c>
      <c r="C16" s="63" t="s">
        <v>82</v>
      </c>
      <c r="D16" s="18"/>
    </row>
    <row r="17" spans="1:4" ht="15.2" customHeight="1" x14ac:dyDescent="0.2">
      <c r="A17" s="7">
        <f t="shared" si="0"/>
        <v>43920</v>
      </c>
      <c r="B17" s="8" t="s">
        <v>9</v>
      </c>
      <c r="C17" s="49" t="s">
        <v>83</v>
      </c>
      <c r="D17" s="18"/>
    </row>
    <row r="18" spans="1:4" ht="15.2" customHeight="1" x14ac:dyDescent="0.2">
      <c r="A18" s="17">
        <f t="shared" si="0"/>
        <v>43927</v>
      </c>
      <c r="B18" s="88" t="s">
        <v>6</v>
      </c>
      <c r="C18" s="88"/>
      <c r="D18" s="57" t="s">
        <v>62</v>
      </c>
    </row>
  </sheetData>
  <mergeCells count="5">
    <mergeCell ref="B18:C18"/>
    <mergeCell ref="D3:D4"/>
    <mergeCell ref="A1:D1"/>
    <mergeCell ref="B3:C4"/>
    <mergeCell ref="B11:C11"/>
  </mergeCells>
  <printOptions gridLines="1"/>
  <pageMargins left="0.5" right="0.39" top="0.57999999999999996" bottom="0.18" header="0.43" footer="0.1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G12" sqref="G12"/>
    </sheetView>
  </sheetViews>
  <sheetFormatPr defaultRowHeight="12.75" x14ac:dyDescent="0.2"/>
  <cols>
    <col min="1" max="1" width="13.42578125" style="5" customWidth="1"/>
    <col min="2" max="2" width="21.85546875" customWidth="1"/>
    <col min="3" max="3" width="36.7109375" customWidth="1"/>
    <col min="4" max="4" width="23" customWidth="1"/>
    <col min="5" max="5" width="9.140625" hidden="1" customWidth="1"/>
    <col min="7" max="7" width="20.5703125" customWidth="1"/>
    <col min="8" max="8" width="28.42578125" customWidth="1"/>
  </cols>
  <sheetData>
    <row r="1" spans="1:4" ht="31.5" customHeight="1" thickBot="1" x14ac:dyDescent="0.4">
      <c r="A1" s="86" t="s">
        <v>194</v>
      </c>
      <c r="B1" s="86"/>
      <c r="C1" s="86"/>
      <c r="D1" s="86"/>
    </row>
    <row r="2" spans="1:4" ht="46.5" customHeight="1" thickBot="1" x14ac:dyDescent="0.3">
      <c r="A2" s="13" t="s">
        <v>0</v>
      </c>
      <c r="B2" s="14" t="s">
        <v>1</v>
      </c>
      <c r="C2" s="14" t="s">
        <v>21</v>
      </c>
      <c r="D2" s="52" t="s">
        <v>2</v>
      </c>
    </row>
    <row r="3" spans="1:4" ht="15.2" customHeight="1" x14ac:dyDescent="0.2">
      <c r="A3" s="2">
        <v>43927</v>
      </c>
      <c r="B3" s="94" t="s">
        <v>6</v>
      </c>
      <c r="C3" s="95"/>
      <c r="D3" s="89" t="s">
        <v>62</v>
      </c>
    </row>
    <row r="4" spans="1:4" ht="15.2" customHeight="1" x14ac:dyDescent="0.2">
      <c r="A4" s="2">
        <f t="shared" ref="A4:A17" si="0">A3+7</f>
        <v>43934</v>
      </c>
      <c r="B4" s="96"/>
      <c r="C4" s="97"/>
      <c r="D4" s="89"/>
    </row>
    <row r="5" spans="1:4" ht="15.2" customHeight="1" x14ac:dyDescent="0.2">
      <c r="A5" s="1">
        <f t="shared" si="0"/>
        <v>43941</v>
      </c>
      <c r="B5" s="22" t="s">
        <v>9</v>
      </c>
      <c r="C5" s="49" t="s">
        <v>84</v>
      </c>
      <c r="D5" s="9"/>
    </row>
    <row r="6" spans="1:4" ht="15.2" customHeight="1" x14ac:dyDescent="0.2">
      <c r="A6" s="1">
        <f t="shared" si="0"/>
        <v>43948</v>
      </c>
      <c r="B6" s="22" t="s">
        <v>9</v>
      </c>
      <c r="C6" s="66" t="s">
        <v>22</v>
      </c>
      <c r="D6" s="9"/>
    </row>
    <row r="7" spans="1:4" ht="15.2" customHeight="1" x14ac:dyDescent="0.2">
      <c r="A7" s="1">
        <f t="shared" si="0"/>
        <v>43955</v>
      </c>
      <c r="B7" s="8" t="s">
        <v>220</v>
      </c>
      <c r="C7" s="65" t="s">
        <v>221</v>
      </c>
      <c r="D7" s="8" t="s">
        <v>63</v>
      </c>
    </row>
    <row r="8" spans="1:4" ht="15.2" customHeight="1" x14ac:dyDescent="0.2">
      <c r="A8" s="1">
        <f t="shared" si="0"/>
        <v>43962</v>
      </c>
      <c r="B8" s="8" t="s">
        <v>220</v>
      </c>
      <c r="C8" s="49" t="s">
        <v>222</v>
      </c>
      <c r="D8" s="47"/>
    </row>
    <row r="9" spans="1:4" ht="15.2" customHeight="1" x14ac:dyDescent="0.2">
      <c r="A9" s="7">
        <f>A8+7</f>
        <v>43969</v>
      </c>
      <c r="B9" s="8" t="s">
        <v>220</v>
      </c>
      <c r="C9" s="49" t="s">
        <v>223</v>
      </c>
      <c r="D9" s="6"/>
    </row>
    <row r="10" spans="1:4" ht="15.2" customHeight="1" x14ac:dyDescent="0.2">
      <c r="A10" s="17">
        <f>A9+7</f>
        <v>43976</v>
      </c>
      <c r="B10" s="93" t="s">
        <v>3</v>
      </c>
      <c r="C10" s="93"/>
      <c r="D10" s="21"/>
    </row>
    <row r="11" spans="1:4" ht="15.2" customHeight="1" x14ac:dyDescent="0.2">
      <c r="A11" s="7">
        <f>A10+7</f>
        <v>43983</v>
      </c>
      <c r="B11" s="8" t="s">
        <v>220</v>
      </c>
      <c r="C11" s="58" t="s">
        <v>225</v>
      </c>
      <c r="D11" s="6"/>
    </row>
    <row r="12" spans="1:4" ht="15.2" customHeight="1" x14ac:dyDescent="0.2">
      <c r="A12" s="7">
        <f t="shared" si="0"/>
        <v>43990</v>
      </c>
      <c r="B12" s="8" t="s">
        <v>220</v>
      </c>
      <c r="C12" s="58" t="s">
        <v>224</v>
      </c>
      <c r="D12" s="6" t="s">
        <v>47</v>
      </c>
    </row>
    <row r="13" spans="1:4" ht="15.2" customHeight="1" x14ac:dyDescent="0.2">
      <c r="A13" s="1">
        <f t="shared" si="0"/>
        <v>43997</v>
      </c>
      <c r="B13" s="4" t="s">
        <v>5</v>
      </c>
      <c r="C13" s="8" t="s">
        <v>40</v>
      </c>
      <c r="D13" s="6"/>
    </row>
    <row r="14" spans="1:4" ht="15.2" customHeight="1" x14ac:dyDescent="0.2">
      <c r="A14" s="1">
        <f t="shared" si="0"/>
        <v>44004</v>
      </c>
      <c r="B14" s="4" t="s">
        <v>5</v>
      </c>
      <c r="C14" s="8" t="s">
        <v>41</v>
      </c>
      <c r="D14" s="47"/>
    </row>
    <row r="15" spans="1:4" ht="15.2" customHeight="1" x14ac:dyDescent="0.2">
      <c r="A15" s="1">
        <f t="shared" si="0"/>
        <v>44011</v>
      </c>
      <c r="B15" s="4" t="s">
        <v>5</v>
      </c>
      <c r="C15" s="8" t="s">
        <v>42</v>
      </c>
      <c r="D15" s="6"/>
    </row>
    <row r="16" spans="1:4" ht="15.2" customHeight="1" x14ac:dyDescent="0.2">
      <c r="A16" s="1">
        <f t="shared" si="0"/>
        <v>44018</v>
      </c>
      <c r="B16" s="4" t="s">
        <v>5</v>
      </c>
      <c r="C16" s="4" t="s">
        <v>7</v>
      </c>
      <c r="D16" s="6"/>
    </row>
    <row r="17" spans="1:4" ht="15.2" customHeight="1" x14ac:dyDescent="0.2">
      <c r="A17" s="1">
        <f t="shared" si="0"/>
        <v>44025</v>
      </c>
      <c r="B17" s="98" t="s">
        <v>37</v>
      </c>
      <c r="C17" s="98"/>
      <c r="D17" s="6" t="s">
        <v>65</v>
      </c>
    </row>
  </sheetData>
  <mergeCells count="5">
    <mergeCell ref="B10:C10"/>
    <mergeCell ref="A1:D1"/>
    <mergeCell ref="B3:C4"/>
    <mergeCell ref="D3:D4"/>
    <mergeCell ref="B17:C17"/>
  </mergeCells>
  <printOptions gridLines="1"/>
  <pageMargins left="0.5" right="0.39" top="0.57999999999999996" bottom="0.18" header="0.43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opLeftCell="A39" workbookViewId="0">
      <selection activeCell="J44" sqref="J44"/>
    </sheetView>
  </sheetViews>
  <sheetFormatPr defaultRowHeight="15" x14ac:dyDescent="0.25"/>
  <cols>
    <col min="1" max="1" width="5" style="23" customWidth="1"/>
    <col min="2" max="2" width="5.5703125" style="23" customWidth="1"/>
    <col min="3" max="3" width="12" style="23" customWidth="1"/>
    <col min="4" max="4" width="5.85546875" style="23" customWidth="1"/>
    <col min="5" max="5" width="16.85546875" style="23" customWidth="1"/>
    <col min="6" max="6" width="45.42578125" style="27" customWidth="1"/>
    <col min="7" max="7" width="9.140625" style="27"/>
    <col min="8" max="8" width="12.7109375" style="27" customWidth="1"/>
    <col min="9" max="9" width="39.85546875" style="27" customWidth="1"/>
    <col min="10" max="16384" width="9.140625" style="27"/>
  </cols>
  <sheetData>
    <row r="1" spans="1:11" ht="18" x14ac:dyDescent="0.25">
      <c r="C1" s="24" t="s">
        <v>48</v>
      </c>
      <c r="D1" s="99" t="s">
        <v>10</v>
      </c>
      <c r="E1" s="99"/>
      <c r="F1" s="25" t="s">
        <v>193</v>
      </c>
      <c r="G1" s="26"/>
      <c r="H1" s="26"/>
      <c r="I1" s="26"/>
      <c r="J1" s="26"/>
      <c r="K1" s="26"/>
    </row>
    <row r="2" spans="1:11" x14ac:dyDescent="0.25">
      <c r="A2" s="28"/>
      <c r="B2" s="28"/>
      <c r="C2" s="28"/>
      <c r="D2" s="28"/>
      <c r="E2" s="28"/>
      <c r="F2" s="26"/>
      <c r="G2" s="26"/>
      <c r="H2" s="26"/>
      <c r="I2" s="26"/>
      <c r="J2" s="26"/>
      <c r="K2" s="26"/>
    </row>
    <row r="3" spans="1:11" x14ac:dyDescent="0.25">
      <c r="A3" s="30"/>
      <c r="B3" s="30"/>
      <c r="C3" s="31" t="s">
        <v>11</v>
      </c>
      <c r="D3" s="31" t="s">
        <v>12</v>
      </c>
      <c r="E3" s="31" t="s">
        <v>13</v>
      </c>
      <c r="F3" s="32" t="s">
        <v>14</v>
      </c>
      <c r="G3" s="26"/>
      <c r="K3" s="26"/>
    </row>
    <row r="4" spans="1:11" x14ac:dyDescent="0.25">
      <c r="A4" s="30">
        <v>1</v>
      </c>
      <c r="B4" s="30" t="s">
        <v>49</v>
      </c>
      <c r="C4" s="33">
        <v>43714</v>
      </c>
      <c r="D4" s="30" t="s">
        <v>15</v>
      </c>
      <c r="E4" s="45" t="s">
        <v>27</v>
      </c>
      <c r="F4" s="34" t="s">
        <v>130</v>
      </c>
      <c r="G4" s="26"/>
      <c r="K4" s="26"/>
    </row>
    <row r="5" spans="1:11" x14ac:dyDescent="0.25">
      <c r="A5" s="30">
        <f>A4+1</f>
        <v>2</v>
      </c>
      <c r="B5" s="30" t="s">
        <v>49</v>
      </c>
      <c r="C5" s="33">
        <v>43714</v>
      </c>
      <c r="D5" s="30" t="s">
        <v>15</v>
      </c>
      <c r="E5" s="45" t="s">
        <v>27</v>
      </c>
      <c r="F5" s="67" t="s">
        <v>86</v>
      </c>
      <c r="G5" s="26"/>
      <c r="K5" s="26"/>
    </row>
    <row r="6" spans="1:11" x14ac:dyDescent="0.25">
      <c r="A6" s="30">
        <f t="shared" ref="A6:A46" si="0">A5+1</f>
        <v>3</v>
      </c>
      <c r="B6" s="30" t="s">
        <v>19</v>
      </c>
      <c r="C6" s="33">
        <v>43717</v>
      </c>
      <c r="D6" s="30" t="s">
        <v>18</v>
      </c>
      <c r="E6" s="45" t="s">
        <v>27</v>
      </c>
      <c r="F6" s="67" t="s">
        <v>87</v>
      </c>
      <c r="G6" s="26"/>
      <c r="K6" s="26"/>
    </row>
    <row r="7" spans="1:11" x14ac:dyDescent="0.25">
      <c r="A7" s="30">
        <f t="shared" si="0"/>
        <v>4</v>
      </c>
      <c r="B7" s="30" t="s">
        <v>17</v>
      </c>
      <c r="C7" s="33">
        <v>43718</v>
      </c>
      <c r="D7" s="30" t="s">
        <v>18</v>
      </c>
      <c r="E7" s="45" t="s">
        <v>27</v>
      </c>
      <c r="F7" s="67" t="s">
        <v>88</v>
      </c>
      <c r="G7" s="26"/>
      <c r="K7" s="26"/>
    </row>
    <row r="8" spans="1:11" x14ac:dyDescent="0.25">
      <c r="A8" s="30">
        <f t="shared" si="0"/>
        <v>5</v>
      </c>
      <c r="B8" s="30" t="s">
        <v>16</v>
      </c>
      <c r="C8" s="33">
        <v>43720</v>
      </c>
      <c r="D8" s="30" t="s">
        <v>18</v>
      </c>
      <c r="E8" s="45" t="s">
        <v>27</v>
      </c>
      <c r="F8" s="65" t="s">
        <v>89</v>
      </c>
      <c r="G8" s="26"/>
      <c r="K8" s="26"/>
    </row>
    <row r="9" spans="1:11" x14ac:dyDescent="0.25">
      <c r="A9" s="30">
        <f t="shared" si="0"/>
        <v>6</v>
      </c>
      <c r="B9" s="30" t="s">
        <v>19</v>
      </c>
      <c r="C9" s="33">
        <v>43724</v>
      </c>
      <c r="D9" s="30" t="s">
        <v>15</v>
      </c>
      <c r="E9" s="45" t="s">
        <v>27</v>
      </c>
      <c r="F9" s="67" t="s">
        <v>90</v>
      </c>
      <c r="G9" s="26"/>
      <c r="K9" s="26"/>
    </row>
    <row r="10" spans="1:11" x14ac:dyDescent="0.25">
      <c r="A10" s="30">
        <f t="shared" si="0"/>
        <v>7</v>
      </c>
      <c r="B10" s="30" t="s">
        <v>17</v>
      </c>
      <c r="C10" s="33">
        <v>43725</v>
      </c>
      <c r="D10" s="30" t="s">
        <v>15</v>
      </c>
      <c r="E10" s="45" t="s">
        <v>27</v>
      </c>
      <c r="F10" s="67" t="s">
        <v>91</v>
      </c>
      <c r="G10" s="26"/>
      <c r="K10" s="26"/>
    </row>
    <row r="11" spans="1:11" x14ac:dyDescent="0.25">
      <c r="A11" s="30">
        <f t="shared" si="0"/>
        <v>8</v>
      </c>
      <c r="B11" s="30" t="s">
        <v>17</v>
      </c>
      <c r="C11" s="33">
        <v>43725</v>
      </c>
      <c r="D11" s="30" t="s">
        <v>15</v>
      </c>
      <c r="E11" s="45" t="s">
        <v>27</v>
      </c>
      <c r="F11" s="67" t="s">
        <v>92</v>
      </c>
      <c r="G11" s="26"/>
      <c r="K11" s="26"/>
    </row>
    <row r="12" spans="1:11" x14ac:dyDescent="0.25">
      <c r="A12" s="30">
        <f t="shared" si="0"/>
        <v>9</v>
      </c>
      <c r="B12" s="30" t="s">
        <v>49</v>
      </c>
      <c r="C12" s="33">
        <f>C4+14</f>
        <v>43728</v>
      </c>
      <c r="D12" s="30" t="s">
        <v>15</v>
      </c>
      <c r="E12" s="45" t="s">
        <v>27</v>
      </c>
      <c r="F12" s="67" t="s">
        <v>93</v>
      </c>
      <c r="G12" s="26"/>
      <c r="K12" s="26"/>
    </row>
    <row r="13" spans="1:11" x14ac:dyDescent="0.25">
      <c r="A13" s="30">
        <f t="shared" si="0"/>
        <v>10</v>
      </c>
      <c r="B13" s="30" t="s">
        <v>49</v>
      </c>
      <c r="C13" s="33">
        <f t="shared" ref="C13:C27" si="1">C5+14</f>
        <v>43728</v>
      </c>
      <c r="D13" s="30" t="s">
        <v>15</v>
      </c>
      <c r="E13" s="45" t="s">
        <v>27</v>
      </c>
      <c r="F13" s="67" t="s">
        <v>94</v>
      </c>
      <c r="G13" s="26"/>
      <c r="K13" s="26"/>
    </row>
    <row r="14" spans="1:11" x14ac:dyDescent="0.25">
      <c r="A14" s="30">
        <f t="shared" si="0"/>
        <v>11</v>
      </c>
      <c r="B14" s="30" t="s">
        <v>19</v>
      </c>
      <c r="C14" s="33">
        <f t="shared" si="1"/>
        <v>43731</v>
      </c>
      <c r="D14" s="30" t="s">
        <v>18</v>
      </c>
      <c r="E14" s="45" t="s">
        <v>27</v>
      </c>
      <c r="F14" s="67" t="s">
        <v>95</v>
      </c>
      <c r="G14" s="26"/>
      <c r="K14" s="26"/>
    </row>
    <row r="15" spans="1:11" x14ac:dyDescent="0.25">
      <c r="A15" s="30">
        <f t="shared" si="0"/>
        <v>12</v>
      </c>
      <c r="B15" s="30" t="s">
        <v>17</v>
      </c>
      <c r="C15" s="33">
        <f t="shared" si="1"/>
        <v>43732</v>
      </c>
      <c r="D15" s="30" t="s">
        <v>18</v>
      </c>
      <c r="E15" s="45" t="s">
        <v>27</v>
      </c>
      <c r="F15" s="67" t="s">
        <v>96</v>
      </c>
      <c r="G15" s="26"/>
      <c r="K15" s="26"/>
    </row>
    <row r="16" spans="1:11" x14ac:dyDescent="0.25">
      <c r="A16" s="30">
        <f t="shared" si="0"/>
        <v>13</v>
      </c>
      <c r="B16" s="30" t="s">
        <v>16</v>
      </c>
      <c r="C16" s="33">
        <f t="shared" si="1"/>
        <v>43734</v>
      </c>
      <c r="D16" s="30" t="s">
        <v>18</v>
      </c>
      <c r="E16" s="45" t="s">
        <v>27</v>
      </c>
      <c r="F16" s="67" t="s">
        <v>97</v>
      </c>
      <c r="G16" s="26"/>
      <c r="K16" s="26"/>
    </row>
    <row r="17" spans="1:11" x14ac:dyDescent="0.25">
      <c r="A17" s="30">
        <f t="shared" si="0"/>
        <v>14</v>
      </c>
      <c r="B17" s="30" t="s">
        <v>19</v>
      </c>
      <c r="C17" s="33">
        <f t="shared" si="1"/>
        <v>43738</v>
      </c>
      <c r="D17" s="30" t="s">
        <v>15</v>
      </c>
      <c r="E17" s="45" t="s">
        <v>27</v>
      </c>
      <c r="F17" s="67" t="s">
        <v>98</v>
      </c>
      <c r="G17" s="26"/>
      <c r="K17" s="26"/>
    </row>
    <row r="18" spans="1:11" x14ac:dyDescent="0.25">
      <c r="A18" s="30">
        <f t="shared" si="0"/>
        <v>15</v>
      </c>
      <c r="B18" s="30" t="s">
        <v>17</v>
      </c>
      <c r="C18" s="33">
        <f t="shared" si="1"/>
        <v>43739</v>
      </c>
      <c r="D18" s="30" t="s">
        <v>15</v>
      </c>
      <c r="E18" s="45" t="s">
        <v>27</v>
      </c>
      <c r="F18" s="67" t="s">
        <v>99</v>
      </c>
      <c r="G18" s="26"/>
      <c r="K18" s="26"/>
    </row>
    <row r="19" spans="1:11" x14ac:dyDescent="0.25">
      <c r="A19" s="30">
        <f t="shared" si="0"/>
        <v>16</v>
      </c>
      <c r="B19" s="30" t="s">
        <v>17</v>
      </c>
      <c r="C19" s="33">
        <f t="shared" si="1"/>
        <v>43739</v>
      </c>
      <c r="D19" s="30" t="s">
        <v>15</v>
      </c>
      <c r="E19" s="45" t="s">
        <v>27</v>
      </c>
      <c r="F19" s="65" t="s">
        <v>100</v>
      </c>
      <c r="G19" s="26"/>
      <c r="K19" s="26"/>
    </row>
    <row r="20" spans="1:11" x14ac:dyDescent="0.25">
      <c r="A20" s="30">
        <f t="shared" si="0"/>
        <v>17</v>
      </c>
      <c r="B20" s="30" t="s">
        <v>49</v>
      </c>
      <c r="C20" s="33">
        <f t="shared" si="1"/>
        <v>43742</v>
      </c>
      <c r="D20" s="30" t="s">
        <v>15</v>
      </c>
      <c r="E20" s="45" t="s">
        <v>27</v>
      </c>
      <c r="F20" s="68" t="s">
        <v>101</v>
      </c>
      <c r="G20" s="26"/>
      <c r="K20" s="26"/>
    </row>
    <row r="21" spans="1:11" x14ac:dyDescent="0.25">
      <c r="A21" s="30">
        <f t="shared" si="0"/>
        <v>18</v>
      </c>
      <c r="B21" s="30" t="s">
        <v>49</v>
      </c>
      <c r="C21" s="33">
        <f t="shared" si="1"/>
        <v>43742</v>
      </c>
      <c r="D21" s="30" t="s">
        <v>15</v>
      </c>
      <c r="E21" s="45" t="s">
        <v>27</v>
      </c>
      <c r="F21" s="65" t="s">
        <v>102</v>
      </c>
      <c r="G21" s="26"/>
      <c r="K21" s="26"/>
    </row>
    <row r="22" spans="1:11" x14ac:dyDescent="0.25">
      <c r="A22" s="30">
        <f t="shared" si="0"/>
        <v>19</v>
      </c>
      <c r="B22" s="30" t="s">
        <v>19</v>
      </c>
      <c r="C22" s="33">
        <f t="shared" si="1"/>
        <v>43745</v>
      </c>
      <c r="D22" s="30" t="s">
        <v>18</v>
      </c>
      <c r="E22" s="45" t="s">
        <v>27</v>
      </c>
      <c r="F22" s="65" t="s">
        <v>103</v>
      </c>
      <c r="G22" s="26"/>
      <c r="K22" s="26"/>
    </row>
    <row r="23" spans="1:11" x14ac:dyDescent="0.25">
      <c r="A23" s="30">
        <f t="shared" si="0"/>
        <v>20</v>
      </c>
      <c r="B23" s="30" t="s">
        <v>17</v>
      </c>
      <c r="C23" s="33">
        <f t="shared" si="1"/>
        <v>43746</v>
      </c>
      <c r="D23" s="30" t="s">
        <v>18</v>
      </c>
      <c r="E23" s="45" t="s">
        <v>28</v>
      </c>
      <c r="F23" s="65" t="s">
        <v>104</v>
      </c>
      <c r="G23" s="26"/>
      <c r="K23" s="26"/>
    </row>
    <row r="24" spans="1:11" x14ac:dyDescent="0.25">
      <c r="A24" s="30">
        <f t="shared" si="0"/>
        <v>21</v>
      </c>
      <c r="B24" s="30" t="s">
        <v>16</v>
      </c>
      <c r="C24" s="33">
        <f t="shared" si="1"/>
        <v>43748</v>
      </c>
      <c r="D24" s="30" t="s">
        <v>18</v>
      </c>
      <c r="E24" s="45" t="s">
        <v>28</v>
      </c>
      <c r="F24" s="65" t="s">
        <v>105</v>
      </c>
    </row>
    <row r="25" spans="1:11" x14ac:dyDescent="0.25">
      <c r="A25" s="30">
        <f t="shared" si="0"/>
        <v>22</v>
      </c>
      <c r="B25" s="30" t="s">
        <v>19</v>
      </c>
      <c r="C25" s="33">
        <f t="shared" si="1"/>
        <v>43752</v>
      </c>
      <c r="D25" s="30" t="s">
        <v>15</v>
      </c>
      <c r="E25" s="45" t="s">
        <v>28</v>
      </c>
      <c r="F25" s="65" t="s">
        <v>106</v>
      </c>
    </row>
    <row r="26" spans="1:11" x14ac:dyDescent="0.25">
      <c r="A26" s="30">
        <f t="shared" si="0"/>
        <v>23</v>
      </c>
      <c r="B26" s="30" t="s">
        <v>17</v>
      </c>
      <c r="C26" s="33">
        <f t="shared" si="1"/>
        <v>43753</v>
      </c>
      <c r="D26" s="30" t="s">
        <v>15</v>
      </c>
      <c r="E26" s="45" t="s">
        <v>28</v>
      </c>
      <c r="F26" s="67" t="s">
        <v>107</v>
      </c>
    </row>
    <row r="27" spans="1:11" x14ac:dyDescent="0.25">
      <c r="A27" s="30">
        <f t="shared" si="0"/>
        <v>24</v>
      </c>
      <c r="B27" s="30" t="s">
        <v>17</v>
      </c>
      <c r="C27" s="33">
        <f t="shared" si="1"/>
        <v>43753</v>
      </c>
      <c r="D27" s="30" t="s">
        <v>15</v>
      </c>
      <c r="E27" s="45" t="s">
        <v>28</v>
      </c>
      <c r="F27" s="65" t="s">
        <v>108</v>
      </c>
    </row>
    <row r="28" spans="1:11" x14ac:dyDescent="0.25">
      <c r="A28" s="30">
        <f>A27+1</f>
        <v>25</v>
      </c>
      <c r="B28" s="30" t="s">
        <v>49</v>
      </c>
      <c r="C28" s="33">
        <f>C20+14</f>
        <v>43756</v>
      </c>
      <c r="D28" s="30" t="s">
        <v>15</v>
      </c>
      <c r="E28" s="45" t="s">
        <v>28</v>
      </c>
      <c r="F28" s="65" t="s">
        <v>109</v>
      </c>
    </row>
    <row r="29" spans="1:11" x14ac:dyDescent="0.25">
      <c r="A29" s="30">
        <f>A28+1</f>
        <v>26</v>
      </c>
      <c r="B29" s="30" t="s">
        <v>49</v>
      </c>
      <c r="C29" s="33">
        <f>C21+14</f>
        <v>43756</v>
      </c>
      <c r="D29" s="30" t="s">
        <v>15</v>
      </c>
      <c r="E29" s="43" t="s">
        <v>23</v>
      </c>
      <c r="F29" s="56" t="s">
        <v>55</v>
      </c>
    </row>
    <row r="30" spans="1:11" x14ac:dyDescent="0.25">
      <c r="A30" s="30">
        <f>A29+1</f>
        <v>27</v>
      </c>
      <c r="B30" s="30" t="s">
        <v>19</v>
      </c>
      <c r="C30" s="33">
        <f>C22+14</f>
        <v>43759</v>
      </c>
      <c r="D30" s="30" t="s">
        <v>18</v>
      </c>
      <c r="E30" s="45" t="s">
        <v>28</v>
      </c>
      <c r="F30" s="65" t="s">
        <v>110</v>
      </c>
    </row>
    <row r="31" spans="1:11" x14ac:dyDescent="0.25">
      <c r="A31" s="30">
        <f t="shared" si="0"/>
        <v>28</v>
      </c>
      <c r="B31" s="30" t="s">
        <v>17</v>
      </c>
      <c r="C31" s="33">
        <f>C23+14</f>
        <v>43760</v>
      </c>
      <c r="D31" s="30" t="s">
        <v>18</v>
      </c>
      <c r="E31" s="53" t="s">
        <v>23</v>
      </c>
      <c r="F31" s="46" t="s">
        <v>30</v>
      </c>
    </row>
    <row r="32" spans="1:11" x14ac:dyDescent="0.25">
      <c r="A32" s="30">
        <v>28</v>
      </c>
      <c r="B32" s="30" t="s">
        <v>16</v>
      </c>
      <c r="C32" s="33">
        <f>C24+14</f>
        <v>43762</v>
      </c>
      <c r="D32" s="30" t="s">
        <v>18</v>
      </c>
      <c r="E32" s="53" t="s">
        <v>23</v>
      </c>
      <c r="F32" s="46" t="s">
        <v>30</v>
      </c>
    </row>
    <row r="33" spans="1:6" x14ac:dyDescent="0.25">
      <c r="A33" s="35"/>
      <c r="B33" s="35"/>
      <c r="C33" s="36"/>
      <c r="D33" s="35"/>
      <c r="E33" s="35" t="s">
        <v>43</v>
      </c>
      <c r="F33" s="35" t="s">
        <v>44</v>
      </c>
    </row>
    <row r="34" spans="1:6" x14ac:dyDescent="0.25">
      <c r="A34" s="30">
        <f>A32+1</f>
        <v>29</v>
      </c>
      <c r="B34" s="30" t="s">
        <v>19</v>
      </c>
      <c r="C34" s="33">
        <f>C25+21</f>
        <v>43773</v>
      </c>
      <c r="D34" s="30" t="s">
        <v>15</v>
      </c>
      <c r="E34" s="30" t="s">
        <v>28</v>
      </c>
      <c r="F34" s="65" t="s">
        <v>111</v>
      </c>
    </row>
    <row r="35" spans="1:6" x14ac:dyDescent="0.25">
      <c r="A35" s="30">
        <f t="shared" si="0"/>
        <v>30</v>
      </c>
      <c r="B35" s="30" t="s">
        <v>17</v>
      </c>
      <c r="C35" s="33">
        <f>C26+21</f>
        <v>43774</v>
      </c>
      <c r="D35" s="30" t="s">
        <v>15</v>
      </c>
      <c r="E35" s="30" t="s">
        <v>28</v>
      </c>
      <c r="F35" s="66" t="s">
        <v>196</v>
      </c>
    </row>
    <row r="36" spans="1:6" x14ac:dyDescent="0.25">
      <c r="A36" s="30">
        <f t="shared" si="0"/>
        <v>31</v>
      </c>
      <c r="B36" s="30" t="s">
        <v>17</v>
      </c>
      <c r="C36" s="33">
        <f>C27+21</f>
        <v>43774</v>
      </c>
      <c r="D36" s="30" t="s">
        <v>15</v>
      </c>
      <c r="E36" s="30" t="s">
        <v>28</v>
      </c>
      <c r="F36" s="66" t="s">
        <v>195</v>
      </c>
    </row>
    <row r="37" spans="1:6" x14ac:dyDescent="0.25">
      <c r="A37" s="30">
        <f t="shared" si="0"/>
        <v>32</v>
      </c>
      <c r="B37" s="30" t="s">
        <v>49</v>
      </c>
      <c r="C37" s="33">
        <f>C28+21</f>
        <v>43777</v>
      </c>
      <c r="D37" s="30" t="s">
        <v>15</v>
      </c>
      <c r="E37" s="30" t="s">
        <v>28</v>
      </c>
      <c r="F37" s="66" t="s">
        <v>197</v>
      </c>
    </row>
    <row r="38" spans="1:6" x14ac:dyDescent="0.25">
      <c r="A38" s="30">
        <f t="shared" si="0"/>
        <v>33</v>
      </c>
      <c r="B38" s="30" t="s">
        <v>49</v>
      </c>
      <c r="C38" s="33">
        <f>C29+21</f>
        <v>43777</v>
      </c>
      <c r="D38" s="30" t="s">
        <v>15</v>
      </c>
      <c r="E38" s="30" t="s">
        <v>28</v>
      </c>
      <c r="F38" s="65" t="s">
        <v>112</v>
      </c>
    </row>
    <row r="39" spans="1:6" x14ac:dyDescent="0.25">
      <c r="A39" s="30">
        <f t="shared" si="0"/>
        <v>34</v>
      </c>
      <c r="B39" s="30" t="s">
        <v>19</v>
      </c>
      <c r="C39" s="33">
        <f t="shared" ref="C39:C41" si="2">C30+21</f>
        <v>43780</v>
      </c>
      <c r="D39" s="30" t="s">
        <v>18</v>
      </c>
      <c r="E39" s="30" t="s">
        <v>28</v>
      </c>
      <c r="F39" s="67" t="s">
        <v>113</v>
      </c>
    </row>
    <row r="40" spans="1:6" x14ac:dyDescent="0.25">
      <c r="A40" s="30">
        <f t="shared" si="0"/>
        <v>35</v>
      </c>
      <c r="B40" s="30" t="s">
        <v>17</v>
      </c>
      <c r="C40" s="33">
        <f t="shared" si="2"/>
        <v>43781</v>
      </c>
      <c r="D40" s="30" t="s">
        <v>18</v>
      </c>
      <c r="E40" s="30" t="s">
        <v>28</v>
      </c>
      <c r="F40" s="67" t="s">
        <v>113</v>
      </c>
    </row>
    <row r="41" spans="1:6" x14ac:dyDescent="0.25">
      <c r="A41" s="30">
        <f t="shared" si="0"/>
        <v>36</v>
      </c>
      <c r="B41" s="30" t="s">
        <v>16</v>
      </c>
      <c r="C41" s="33">
        <f t="shared" si="2"/>
        <v>43783</v>
      </c>
      <c r="D41" s="30" t="s">
        <v>18</v>
      </c>
      <c r="E41" s="30" t="s">
        <v>28</v>
      </c>
      <c r="F41" s="67" t="s">
        <v>114</v>
      </c>
    </row>
    <row r="42" spans="1:6" x14ac:dyDescent="0.25">
      <c r="A42" s="30">
        <f t="shared" si="0"/>
        <v>37</v>
      </c>
      <c r="B42" s="30" t="s">
        <v>19</v>
      </c>
      <c r="C42" s="33">
        <f t="shared" ref="C42:C46" si="3">C34+14</f>
        <v>43787</v>
      </c>
      <c r="D42" s="30" t="s">
        <v>15</v>
      </c>
      <c r="E42" s="30" t="s">
        <v>28</v>
      </c>
      <c r="F42" s="67" t="s">
        <v>100</v>
      </c>
    </row>
    <row r="43" spans="1:6" x14ac:dyDescent="0.25">
      <c r="A43" s="30">
        <f t="shared" si="0"/>
        <v>38</v>
      </c>
      <c r="B43" s="30" t="s">
        <v>17</v>
      </c>
      <c r="C43" s="33">
        <f t="shared" si="3"/>
        <v>43788</v>
      </c>
      <c r="D43" s="30" t="s">
        <v>15</v>
      </c>
      <c r="E43" s="30" t="s">
        <v>28</v>
      </c>
      <c r="F43" s="69" t="s">
        <v>115</v>
      </c>
    </row>
    <row r="44" spans="1:6" ht="15.75" x14ac:dyDescent="0.3">
      <c r="A44" s="30">
        <f t="shared" si="0"/>
        <v>39</v>
      </c>
      <c r="B44" s="30" t="s">
        <v>17</v>
      </c>
      <c r="C44" s="33">
        <f t="shared" si="3"/>
        <v>43788</v>
      </c>
      <c r="D44" s="30" t="s">
        <v>15</v>
      </c>
      <c r="E44" s="30" t="s">
        <v>28</v>
      </c>
      <c r="F44" s="70" t="s">
        <v>102</v>
      </c>
    </row>
    <row r="45" spans="1:6" x14ac:dyDescent="0.25">
      <c r="A45" s="30">
        <f t="shared" si="0"/>
        <v>40</v>
      </c>
      <c r="B45" s="30" t="s">
        <v>49</v>
      </c>
      <c r="C45" s="33">
        <f t="shared" si="3"/>
        <v>43791</v>
      </c>
      <c r="D45" s="30" t="s">
        <v>15</v>
      </c>
      <c r="E45" s="45" t="s">
        <v>29</v>
      </c>
      <c r="F45" s="67" t="s">
        <v>116</v>
      </c>
    </row>
    <row r="46" spans="1:6" x14ac:dyDescent="0.25">
      <c r="A46" s="30">
        <f t="shared" si="0"/>
        <v>41</v>
      </c>
      <c r="B46" s="30" t="s">
        <v>49</v>
      </c>
      <c r="C46" s="33">
        <f t="shared" si="3"/>
        <v>43791</v>
      </c>
      <c r="D46" s="30" t="s">
        <v>15</v>
      </c>
      <c r="E46" s="45" t="s">
        <v>29</v>
      </c>
      <c r="F46" s="67" t="s">
        <v>117</v>
      </c>
    </row>
    <row r="47" spans="1:6" x14ac:dyDescent="0.25">
      <c r="A47" s="30">
        <f t="shared" ref="A47:A62" si="4">A46+1</f>
        <v>42</v>
      </c>
      <c r="B47" s="30" t="s">
        <v>19</v>
      </c>
      <c r="C47" s="33">
        <f t="shared" ref="C47:C62" si="5">C39+14</f>
        <v>43794</v>
      </c>
      <c r="D47" s="30" t="s">
        <v>18</v>
      </c>
      <c r="E47" s="100" t="s">
        <v>45</v>
      </c>
      <c r="F47" s="101"/>
    </row>
    <row r="48" spans="1:6" x14ac:dyDescent="0.25">
      <c r="A48" s="30">
        <f t="shared" si="4"/>
        <v>43</v>
      </c>
      <c r="B48" s="30" t="s">
        <v>17</v>
      </c>
      <c r="C48" s="33">
        <f t="shared" si="5"/>
        <v>43795</v>
      </c>
      <c r="D48" s="30" t="s">
        <v>18</v>
      </c>
      <c r="E48" s="45" t="s">
        <v>29</v>
      </c>
      <c r="F48" s="65" t="s">
        <v>118</v>
      </c>
    </row>
    <row r="49" spans="1:6" x14ac:dyDescent="0.25">
      <c r="A49" s="30">
        <f t="shared" si="4"/>
        <v>44</v>
      </c>
      <c r="B49" s="30" t="s">
        <v>16</v>
      </c>
      <c r="C49" s="33">
        <f t="shared" si="5"/>
        <v>43797</v>
      </c>
      <c r="D49" s="30" t="s">
        <v>18</v>
      </c>
      <c r="E49" s="45" t="s">
        <v>29</v>
      </c>
      <c r="F49" s="65" t="s">
        <v>119</v>
      </c>
    </row>
    <row r="50" spans="1:6" x14ac:dyDescent="0.25">
      <c r="A50" s="30">
        <f t="shared" si="4"/>
        <v>45</v>
      </c>
      <c r="B50" s="30" t="s">
        <v>19</v>
      </c>
      <c r="C50" s="33">
        <f t="shared" si="5"/>
        <v>43801</v>
      </c>
      <c r="D50" s="30" t="s">
        <v>15</v>
      </c>
      <c r="E50" s="45" t="s">
        <v>29</v>
      </c>
      <c r="F50" s="65" t="s">
        <v>120</v>
      </c>
    </row>
    <row r="51" spans="1:6" x14ac:dyDescent="0.25">
      <c r="A51" s="30">
        <f t="shared" si="4"/>
        <v>46</v>
      </c>
      <c r="B51" s="30" t="s">
        <v>17</v>
      </c>
      <c r="C51" s="33">
        <f t="shared" si="5"/>
        <v>43802</v>
      </c>
      <c r="D51" s="30" t="s">
        <v>15</v>
      </c>
      <c r="E51" s="45" t="s">
        <v>29</v>
      </c>
      <c r="F51" s="65" t="s">
        <v>121</v>
      </c>
    </row>
    <row r="52" spans="1:6" x14ac:dyDescent="0.25">
      <c r="A52" s="30">
        <f t="shared" si="4"/>
        <v>47</v>
      </c>
      <c r="B52" s="30" t="s">
        <v>17</v>
      </c>
      <c r="C52" s="33">
        <f t="shared" si="5"/>
        <v>43802</v>
      </c>
      <c r="D52" s="30" t="s">
        <v>15</v>
      </c>
      <c r="E52" s="45" t="s">
        <v>29</v>
      </c>
      <c r="F52" s="65" t="s">
        <v>121</v>
      </c>
    </row>
    <row r="53" spans="1:6" x14ac:dyDescent="0.25">
      <c r="A53" s="30">
        <f t="shared" si="4"/>
        <v>48</v>
      </c>
      <c r="B53" s="30" t="s">
        <v>49</v>
      </c>
      <c r="C53" s="33">
        <f t="shared" si="5"/>
        <v>43805</v>
      </c>
      <c r="D53" s="30" t="s">
        <v>15</v>
      </c>
      <c r="E53" s="45" t="s">
        <v>29</v>
      </c>
      <c r="F53" s="65" t="s">
        <v>122</v>
      </c>
    </row>
    <row r="54" spans="1:6" x14ac:dyDescent="0.25">
      <c r="A54" s="30">
        <f t="shared" si="4"/>
        <v>49</v>
      </c>
      <c r="B54" s="30" t="s">
        <v>49</v>
      </c>
      <c r="C54" s="33">
        <f t="shared" si="5"/>
        <v>43805</v>
      </c>
      <c r="D54" s="30" t="s">
        <v>15</v>
      </c>
      <c r="E54" s="45" t="s">
        <v>29</v>
      </c>
      <c r="F54" s="65" t="s">
        <v>123</v>
      </c>
    </row>
    <row r="55" spans="1:6" x14ac:dyDescent="0.25">
      <c r="A55" s="30">
        <f t="shared" si="4"/>
        <v>50</v>
      </c>
      <c r="B55" s="30" t="s">
        <v>19</v>
      </c>
      <c r="C55" s="33">
        <f t="shared" si="5"/>
        <v>43808</v>
      </c>
      <c r="D55" s="30" t="s">
        <v>18</v>
      </c>
      <c r="E55" s="45" t="s">
        <v>29</v>
      </c>
      <c r="F55" s="65" t="s">
        <v>124</v>
      </c>
    </row>
    <row r="56" spans="1:6" x14ac:dyDescent="0.25">
      <c r="A56" s="30">
        <f t="shared" si="4"/>
        <v>51</v>
      </c>
      <c r="B56" s="30" t="s">
        <v>17</v>
      </c>
      <c r="C56" s="33">
        <f t="shared" si="5"/>
        <v>43809</v>
      </c>
      <c r="D56" s="30" t="s">
        <v>18</v>
      </c>
      <c r="E56" s="45" t="s">
        <v>29</v>
      </c>
      <c r="F56" s="65" t="s">
        <v>125</v>
      </c>
    </row>
    <row r="57" spans="1:6" x14ac:dyDescent="0.25">
      <c r="A57" s="30">
        <f t="shared" si="4"/>
        <v>52</v>
      </c>
      <c r="B57" s="30" t="s">
        <v>16</v>
      </c>
      <c r="C57" s="33">
        <f t="shared" si="5"/>
        <v>43811</v>
      </c>
      <c r="D57" s="30" t="s">
        <v>18</v>
      </c>
      <c r="E57" s="45" t="s">
        <v>29</v>
      </c>
      <c r="F57" s="65" t="s">
        <v>126</v>
      </c>
    </row>
    <row r="58" spans="1:6" x14ac:dyDescent="0.25">
      <c r="A58" s="30">
        <f t="shared" si="4"/>
        <v>53</v>
      </c>
      <c r="B58" s="30" t="s">
        <v>19</v>
      </c>
      <c r="C58" s="33">
        <f t="shared" si="5"/>
        <v>43815</v>
      </c>
      <c r="D58" s="30" t="s">
        <v>15</v>
      </c>
      <c r="E58" s="45" t="s">
        <v>29</v>
      </c>
      <c r="F58" s="65" t="s">
        <v>127</v>
      </c>
    </row>
    <row r="59" spans="1:6" x14ac:dyDescent="0.25">
      <c r="A59" s="30">
        <f t="shared" si="4"/>
        <v>54</v>
      </c>
      <c r="B59" s="30" t="s">
        <v>17</v>
      </c>
      <c r="C59" s="33">
        <f t="shared" si="5"/>
        <v>43816</v>
      </c>
      <c r="D59" s="30" t="s">
        <v>15</v>
      </c>
      <c r="E59" s="45" t="s">
        <v>29</v>
      </c>
      <c r="F59" s="68" t="s">
        <v>128</v>
      </c>
    </row>
    <row r="60" spans="1:6" x14ac:dyDescent="0.25">
      <c r="A60" s="30">
        <f t="shared" si="4"/>
        <v>55</v>
      </c>
      <c r="B60" s="30" t="s">
        <v>17</v>
      </c>
      <c r="C60" s="33">
        <f t="shared" si="5"/>
        <v>43816</v>
      </c>
      <c r="D60" s="30" t="s">
        <v>15</v>
      </c>
      <c r="E60" s="45" t="s">
        <v>29</v>
      </c>
      <c r="F60" s="65" t="s">
        <v>129</v>
      </c>
    </row>
    <row r="61" spans="1:6" x14ac:dyDescent="0.25">
      <c r="A61" s="29">
        <f t="shared" si="4"/>
        <v>56</v>
      </c>
      <c r="B61" s="30" t="s">
        <v>49</v>
      </c>
      <c r="C61" s="33">
        <f t="shared" si="5"/>
        <v>43819</v>
      </c>
      <c r="D61" s="30" t="s">
        <v>15</v>
      </c>
      <c r="E61" s="102" t="s">
        <v>51</v>
      </c>
      <c r="F61" s="102"/>
    </row>
    <row r="62" spans="1:6" x14ac:dyDescent="0.25">
      <c r="A62" s="29">
        <f t="shared" si="4"/>
        <v>57</v>
      </c>
      <c r="B62" s="30" t="s">
        <v>49</v>
      </c>
      <c r="C62" s="33">
        <f t="shared" si="5"/>
        <v>43819</v>
      </c>
      <c r="D62" s="30" t="s">
        <v>15</v>
      </c>
      <c r="E62" s="102" t="s">
        <v>50</v>
      </c>
      <c r="F62" s="102"/>
    </row>
    <row r="63" spans="1:6" x14ac:dyDescent="0.25">
      <c r="A63" s="27"/>
      <c r="B63" s="27"/>
      <c r="C63" s="27"/>
      <c r="D63" s="27"/>
    </row>
  </sheetData>
  <mergeCells count="4">
    <mergeCell ref="D1:E1"/>
    <mergeCell ref="E47:F47"/>
    <mergeCell ref="E61:F61"/>
    <mergeCell ref="E62:F6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28" workbookViewId="0">
      <selection activeCell="J43" sqref="J43"/>
    </sheetView>
  </sheetViews>
  <sheetFormatPr defaultRowHeight="15" x14ac:dyDescent="0.25"/>
  <cols>
    <col min="1" max="1" width="5" style="23" customWidth="1"/>
    <col min="2" max="2" width="5.5703125" style="23" customWidth="1"/>
    <col min="3" max="3" width="12" style="23" customWidth="1"/>
    <col min="4" max="4" width="5.85546875" style="23" customWidth="1"/>
    <col min="5" max="5" width="16.85546875" style="23" customWidth="1"/>
    <col min="6" max="6" width="41.42578125" style="27" customWidth="1"/>
    <col min="7" max="7" width="9.140625" style="27"/>
    <col min="8" max="8" width="16.85546875" style="27" customWidth="1"/>
    <col min="9" max="16384" width="9.140625" style="27"/>
  </cols>
  <sheetData>
    <row r="1" spans="1:11" ht="18" x14ac:dyDescent="0.25">
      <c r="C1" s="38" t="s">
        <v>48</v>
      </c>
      <c r="D1" s="99" t="s">
        <v>10</v>
      </c>
      <c r="E1" s="99"/>
      <c r="F1" s="25" t="s">
        <v>193</v>
      </c>
      <c r="G1" s="26"/>
      <c r="H1" s="26"/>
      <c r="I1" s="26"/>
      <c r="J1" s="26"/>
      <c r="K1" s="26"/>
    </row>
    <row r="2" spans="1:11" x14ac:dyDescent="0.25">
      <c r="A2" s="28"/>
      <c r="B2" s="28"/>
      <c r="C2" s="28"/>
      <c r="D2" s="28"/>
      <c r="E2" s="28"/>
      <c r="F2" s="26"/>
      <c r="G2" s="26"/>
      <c r="H2" s="26"/>
      <c r="I2" s="26"/>
      <c r="J2" s="26"/>
      <c r="K2" s="26"/>
    </row>
    <row r="3" spans="1:11" x14ac:dyDescent="0.25">
      <c r="A3" s="30"/>
      <c r="B3" s="30"/>
      <c r="C3" s="31" t="s">
        <v>11</v>
      </c>
      <c r="D3" s="31" t="s">
        <v>12</v>
      </c>
      <c r="E3" s="31" t="s">
        <v>13</v>
      </c>
      <c r="F3" s="32" t="s">
        <v>14</v>
      </c>
      <c r="G3" s="26"/>
      <c r="J3" s="26"/>
      <c r="K3" s="26"/>
    </row>
    <row r="4" spans="1:11" x14ac:dyDescent="0.25">
      <c r="A4" s="30">
        <v>1</v>
      </c>
      <c r="B4" s="30" t="s">
        <v>19</v>
      </c>
      <c r="C4" s="33">
        <v>43836</v>
      </c>
      <c r="D4" s="30" t="s">
        <v>18</v>
      </c>
      <c r="E4" s="45" t="s">
        <v>131</v>
      </c>
      <c r="F4" s="65" t="s">
        <v>132</v>
      </c>
      <c r="G4" s="26"/>
      <c r="J4" s="26"/>
      <c r="K4" s="26"/>
    </row>
    <row r="5" spans="1:11" x14ac:dyDescent="0.25">
      <c r="A5" s="30">
        <f>A4+1</f>
        <v>2</v>
      </c>
      <c r="B5" s="30" t="s">
        <v>17</v>
      </c>
      <c r="C5" s="33">
        <v>43837</v>
      </c>
      <c r="D5" s="30" t="s">
        <v>18</v>
      </c>
      <c r="E5" s="45" t="s">
        <v>131</v>
      </c>
      <c r="F5" s="65" t="s">
        <v>133</v>
      </c>
      <c r="G5" s="26"/>
      <c r="J5" s="26"/>
      <c r="K5" s="26"/>
    </row>
    <row r="6" spans="1:11" x14ac:dyDescent="0.25">
      <c r="A6" s="30">
        <f t="shared" ref="A6:A52" si="0">A5+1</f>
        <v>3</v>
      </c>
      <c r="B6" s="30" t="s">
        <v>16</v>
      </c>
      <c r="C6" s="33">
        <v>43839</v>
      </c>
      <c r="D6" s="30" t="s">
        <v>18</v>
      </c>
      <c r="E6" s="45" t="s">
        <v>131</v>
      </c>
      <c r="F6" s="65" t="s">
        <v>134</v>
      </c>
      <c r="G6" s="26"/>
      <c r="J6" s="26"/>
      <c r="K6" s="26"/>
    </row>
    <row r="7" spans="1:11" x14ac:dyDescent="0.25">
      <c r="A7" s="30">
        <f t="shared" si="0"/>
        <v>4</v>
      </c>
      <c r="B7" s="30" t="s">
        <v>19</v>
      </c>
      <c r="C7" s="33">
        <v>43843</v>
      </c>
      <c r="D7" s="30" t="s">
        <v>15</v>
      </c>
      <c r="E7" s="45" t="s">
        <v>131</v>
      </c>
      <c r="F7" s="65" t="s">
        <v>135</v>
      </c>
      <c r="G7" s="26"/>
      <c r="J7" s="26"/>
      <c r="K7" s="26"/>
    </row>
    <row r="8" spans="1:11" x14ac:dyDescent="0.25">
      <c r="A8" s="30">
        <f t="shared" si="0"/>
        <v>5</v>
      </c>
      <c r="B8" s="30" t="s">
        <v>17</v>
      </c>
      <c r="C8" s="33">
        <v>43844</v>
      </c>
      <c r="D8" s="30" t="s">
        <v>15</v>
      </c>
      <c r="E8" s="45" t="s">
        <v>131</v>
      </c>
      <c r="F8" s="65" t="s">
        <v>136</v>
      </c>
      <c r="G8" s="26"/>
      <c r="J8" s="26"/>
      <c r="K8" s="26"/>
    </row>
    <row r="9" spans="1:11" x14ac:dyDescent="0.25">
      <c r="A9" s="30">
        <f t="shared" si="0"/>
        <v>6</v>
      </c>
      <c r="B9" s="30" t="s">
        <v>17</v>
      </c>
      <c r="C9" s="33">
        <v>43844</v>
      </c>
      <c r="D9" s="30" t="s">
        <v>15</v>
      </c>
      <c r="E9" s="45" t="s">
        <v>131</v>
      </c>
      <c r="F9" s="71" t="s">
        <v>137</v>
      </c>
      <c r="G9" s="26"/>
      <c r="J9" s="26"/>
      <c r="K9" s="26"/>
    </row>
    <row r="10" spans="1:11" x14ac:dyDescent="0.25">
      <c r="A10" s="30">
        <f t="shared" si="0"/>
        <v>7</v>
      </c>
      <c r="B10" s="30" t="s">
        <v>49</v>
      </c>
      <c r="C10" s="33">
        <v>43847</v>
      </c>
      <c r="D10" s="30" t="s">
        <v>15</v>
      </c>
      <c r="E10" s="45" t="s">
        <v>131</v>
      </c>
      <c r="F10" s="71" t="s">
        <v>138</v>
      </c>
      <c r="G10" s="26"/>
      <c r="J10" s="26"/>
      <c r="K10" s="26"/>
    </row>
    <row r="11" spans="1:11" x14ac:dyDescent="0.25">
      <c r="A11" s="30">
        <f t="shared" si="0"/>
        <v>8</v>
      </c>
      <c r="B11" s="30" t="s">
        <v>49</v>
      </c>
      <c r="C11" s="33">
        <v>43847</v>
      </c>
      <c r="D11" s="30" t="s">
        <v>15</v>
      </c>
      <c r="E11" s="45" t="s">
        <v>131</v>
      </c>
      <c r="F11" s="71" t="s">
        <v>160</v>
      </c>
      <c r="G11" s="26"/>
      <c r="J11" s="26"/>
      <c r="K11" s="26"/>
    </row>
    <row r="12" spans="1:11" x14ac:dyDescent="0.25">
      <c r="A12" s="30">
        <f t="shared" si="0"/>
        <v>9</v>
      </c>
      <c r="B12" s="30" t="s">
        <v>19</v>
      </c>
      <c r="C12" s="33">
        <f>C4+14</f>
        <v>43850</v>
      </c>
      <c r="D12" s="30" t="s">
        <v>18</v>
      </c>
      <c r="E12" s="45" t="s">
        <v>131</v>
      </c>
      <c r="F12" s="71" t="s">
        <v>139</v>
      </c>
      <c r="G12" s="26"/>
      <c r="J12" s="26"/>
      <c r="K12" s="26"/>
    </row>
    <row r="13" spans="1:11" x14ac:dyDescent="0.25">
      <c r="A13" s="30">
        <f t="shared" si="0"/>
        <v>10</v>
      </c>
      <c r="B13" s="30" t="s">
        <v>17</v>
      </c>
      <c r="C13" s="33">
        <f t="shared" ref="C13:C27" si="1">C5+14</f>
        <v>43851</v>
      </c>
      <c r="D13" s="30" t="s">
        <v>18</v>
      </c>
      <c r="E13" s="45" t="s">
        <v>131</v>
      </c>
      <c r="F13" s="71" t="s">
        <v>161</v>
      </c>
      <c r="G13" s="26"/>
      <c r="J13" s="26"/>
      <c r="K13" s="26"/>
    </row>
    <row r="14" spans="1:11" x14ac:dyDescent="0.25">
      <c r="A14" s="30">
        <f t="shared" si="0"/>
        <v>11</v>
      </c>
      <c r="B14" s="30" t="s">
        <v>16</v>
      </c>
      <c r="C14" s="33">
        <f t="shared" si="1"/>
        <v>43853</v>
      </c>
      <c r="D14" s="30" t="s">
        <v>18</v>
      </c>
      <c r="E14" s="45" t="s">
        <v>131</v>
      </c>
      <c r="F14" s="71" t="s">
        <v>139</v>
      </c>
      <c r="G14" s="26"/>
      <c r="J14" s="26"/>
      <c r="K14" s="26"/>
    </row>
    <row r="15" spans="1:11" x14ac:dyDescent="0.25">
      <c r="A15" s="30">
        <f t="shared" si="0"/>
        <v>12</v>
      </c>
      <c r="B15" s="30" t="s">
        <v>19</v>
      </c>
      <c r="C15" s="33">
        <f t="shared" si="1"/>
        <v>43857</v>
      </c>
      <c r="D15" s="30" t="s">
        <v>15</v>
      </c>
      <c r="E15" s="45" t="s">
        <v>131</v>
      </c>
      <c r="F15" s="71" t="s">
        <v>100</v>
      </c>
      <c r="G15" s="26"/>
      <c r="J15" s="26"/>
      <c r="K15" s="26"/>
    </row>
    <row r="16" spans="1:11" x14ac:dyDescent="0.25">
      <c r="A16" s="30">
        <f t="shared" si="0"/>
        <v>13</v>
      </c>
      <c r="B16" s="30" t="s">
        <v>17</v>
      </c>
      <c r="C16" s="33">
        <f t="shared" si="1"/>
        <v>43858</v>
      </c>
      <c r="D16" s="30" t="s">
        <v>15</v>
      </c>
      <c r="E16" s="45" t="s">
        <v>131</v>
      </c>
      <c r="F16" s="59" t="s">
        <v>162</v>
      </c>
      <c r="G16" s="26"/>
      <c r="J16" s="26"/>
      <c r="K16" s="26"/>
    </row>
    <row r="17" spans="1:11" x14ac:dyDescent="0.25">
      <c r="A17" s="30">
        <f t="shared" si="0"/>
        <v>14</v>
      </c>
      <c r="B17" s="30" t="s">
        <v>17</v>
      </c>
      <c r="C17" s="33">
        <f t="shared" si="1"/>
        <v>43858</v>
      </c>
      <c r="D17" s="30" t="s">
        <v>15</v>
      </c>
      <c r="E17" s="45" t="s">
        <v>131</v>
      </c>
      <c r="F17" s="59" t="s">
        <v>163</v>
      </c>
      <c r="G17" s="26"/>
      <c r="J17" s="26"/>
      <c r="K17" s="26"/>
    </row>
    <row r="18" spans="1:11" x14ac:dyDescent="0.25">
      <c r="A18" s="30">
        <f t="shared" si="0"/>
        <v>15</v>
      </c>
      <c r="B18" s="30" t="s">
        <v>49</v>
      </c>
      <c r="C18" s="33">
        <f t="shared" si="1"/>
        <v>43861</v>
      </c>
      <c r="D18" s="30" t="s">
        <v>15</v>
      </c>
      <c r="E18" s="45" t="s">
        <v>140</v>
      </c>
      <c r="F18" s="67" t="s">
        <v>143</v>
      </c>
      <c r="G18" s="26"/>
      <c r="J18" s="26"/>
      <c r="K18" s="26"/>
    </row>
    <row r="19" spans="1:11" x14ac:dyDescent="0.25">
      <c r="A19" s="30">
        <f t="shared" si="0"/>
        <v>16</v>
      </c>
      <c r="B19" s="30" t="s">
        <v>49</v>
      </c>
      <c r="C19" s="33">
        <f t="shared" si="1"/>
        <v>43861</v>
      </c>
      <c r="D19" s="30" t="s">
        <v>15</v>
      </c>
      <c r="E19" s="45" t="s">
        <v>140</v>
      </c>
      <c r="F19" s="71" t="s">
        <v>141</v>
      </c>
      <c r="G19" s="26"/>
      <c r="J19" s="26"/>
      <c r="K19" s="26"/>
    </row>
    <row r="20" spans="1:11" x14ac:dyDescent="0.25">
      <c r="A20" s="30">
        <f t="shared" si="0"/>
        <v>17</v>
      </c>
      <c r="B20" s="30" t="s">
        <v>19</v>
      </c>
      <c r="C20" s="33">
        <f t="shared" si="1"/>
        <v>43864</v>
      </c>
      <c r="D20" s="30" t="s">
        <v>18</v>
      </c>
      <c r="E20" s="45" t="s">
        <v>140</v>
      </c>
      <c r="F20" s="72" t="s">
        <v>142</v>
      </c>
      <c r="G20" s="26"/>
      <c r="J20" s="26"/>
      <c r="K20" s="26"/>
    </row>
    <row r="21" spans="1:11" x14ac:dyDescent="0.25">
      <c r="A21" s="30">
        <f t="shared" si="0"/>
        <v>18</v>
      </c>
      <c r="B21" s="30" t="s">
        <v>17</v>
      </c>
      <c r="C21" s="33">
        <f t="shared" si="1"/>
        <v>43865</v>
      </c>
      <c r="D21" s="30" t="s">
        <v>18</v>
      </c>
      <c r="E21" s="50" t="s">
        <v>23</v>
      </c>
      <c r="F21" s="34" t="s">
        <v>24</v>
      </c>
      <c r="G21" s="26"/>
      <c r="J21" s="26"/>
      <c r="K21" s="26"/>
    </row>
    <row r="22" spans="1:11" x14ac:dyDescent="0.25">
      <c r="A22" s="30">
        <f t="shared" si="0"/>
        <v>19</v>
      </c>
      <c r="B22" s="30" t="s">
        <v>16</v>
      </c>
      <c r="C22" s="33">
        <f t="shared" si="1"/>
        <v>43867</v>
      </c>
      <c r="D22" s="30" t="s">
        <v>18</v>
      </c>
      <c r="E22" s="45" t="s">
        <v>140</v>
      </c>
      <c r="F22" s="67" t="s">
        <v>144</v>
      </c>
      <c r="G22" s="26"/>
      <c r="J22" s="26"/>
      <c r="K22" s="26"/>
    </row>
    <row r="23" spans="1:11" x14ac:dyDescent="0.25">
      <c r="A23" s="30">
        <f t="shared" si="0"/>
        <v>20</v>
      </c>
      <c r="B23" s="30" t="s">
        <v>19</v>
      </c>
      <c r="C23" s="33">
        <f t="shared" si="1"/>
        <v>43871</v>
      </c>
      <c r="D23" s="30" t="s">
        <v>15</v>
      </c>
      <c r="E23" s="45" t="s">
        <v>140</v>
      </c>
      <c r="F23" s="65" t="s">
        <v>164</v>
      </c>
      <c r="G23" s="26"/>
      <c r="J23" s="26"/>
      <c r="K23" s="26"/>
    </row>
    <row r="24" spans="1:11" x14ac:dyDescent="0.25">
      <c r="A24" s="30">
        <f t="shared" si="0"/>
        <v>21</v>
      </c>
      <c r="B24" s="30" t="s">
        <v>17</v>
      </c>
      <c r="C24" s="33">
        <f t="shared" si="1"/>
        <v>43872</v>
      </c>
      <c r="D24" s="30" t="s">
        <v>15</v>
      </c>
      <c r="E24" s="45" t="s">
        <v>140</v>
      </c>
      <c r="F24" s="65" t="s">
        <v>165</v>
      </c>
      <c r="J24" s="26"/>
      <c r="K24" s="26"/>
    </row>
    <row r="25" spans="1:11" x14ac:dyDescent="0.25">
      <c r="A25" s="30">
        <f t="shared" si="0"/>
        <v>22</v>
      </c>
      <c r="B25" s="30" t="s">
        <v>17</v>
      </c>
      <c r="C25" s="33">
        <f t="shared" si="1"/>
        <v>43872</v>
      </c>
      <c r="D25" s="30" t="s">
        <v>15</v>
      </c>
      <c r="E25" s="50" t="s">
        <v>23</v>
      </c>
      <c r="F25" s="34" t="s">
        <v>7</v>
      </c>
      <c r="J25" s="26"/>
      <c r="K25" s="26"/>
    </row>
    <row r="26" spans="1:11" x14ac:dyDescent="0.25">
      <c r="A26" s="30">
        <f t="shared" si="0"/>
        <v>23</v>
      </c>
      <c r="B26" s="30" t="s">
        <v>49</v>
      </c>
      <c r="C26" s="33">
        <f t="shared" si="1"/>
        <v>43875</v>
      </c>
      <c r="D26" s="30" t="s">
        <v>15</v>
      </c>
      <c r="E26" s="103" t="s">
        <v>45</v>
      </c>
      <c r="F26" s="104"/>
      <c r="J26" s="26"/>
      <c r="K26" s="26"/>
    </row>
    <row r="27" spans="1:11" x14ac:dyDescent="0.25">
      <c r="A27" s="30">
        <f t="shared" si="0"/>
        <v>24</v>
      </c>
      <c r="B27" s="30" t="s">
        <v>49</v>
      </c>
      <c r="C27" s="33">
        <f t="shared" si="1"/>
        <v>43875</v>
      </c>
      <c r="D27" s="30" t="s">
        <v>15</v>
      </c>
      <c r="E27" s="103" t="s">
        <v>45</v>
      </c>
      <c r="F27" s="104"/>
      <c r="J27" s="26"/>
      <c r="K27" s="26"/>
    </row>
    <row r="28" spans="1:11" x14ac:dyDescent="0.25">
      <c r="A28" s="35"/>
      <c r="B28" s="35"/>
      <c r="C28" s="36"/>
      <c r="D28" s="35"/>
      <c r="E28" s="35"/>
      <c r="F28" s="37" t="s">
        <v>20</v>
      </c>
      <c r="J28" s="26"/>
      <c r="K28" s="26"/>
    </row>
    <row r="29" spans="1:11" x14ac:dyDescent="0.25">
      <c r="A29" s="30">
        <f>A27+1</f>
        <v>25</v>
      </c>
      <c r="B29" s="30" t="s">
        <v>19</v>
      </c>
      <c r="C29" s="33">
        <f>C20+21</f>
        <v>43885</v>
      </c>
      <c r="D29" s="30" t="s">
        <v>18</v>
      </c>
      <c r="E29" s="45" t="s">
        <v>140</v>
      </c>
      <c r="F29" s="65" t="s">
        <v>166</v>
      </c>
      <c r="J29" s="26"/>
      <c r="K29" s="26"/>
    </row>
    <row r="30" spans="1:11" x14ac:dyDescent="0.25">
      <c r="A30" s="30">
        <f t="shared" si="0"/>
        <v>26</v>
      </c>
      <c r="B30" s="30" t="s">
        <v>17</v>
      </c>
      <c r="C30" s="33">
        <f t="shared" ref="C30:C36" si="2">C21+21</f>
        <v>43886</v>
      </c>
      <c r="D30" s="30" t="s">
        <v>18</v>
      </c>
      <c r="E30" s="45" t="s">
        <v>140</v>
      </c>
      <c r="F30" s="72" t="s">
        <v>145</v>
      </c>
      <c r="J30" s="26"/>
      <c r="K30" s="26"/>
    </row>
    <row r="31" spans="1:11" x14ac:dyDescent="0.25">
      <c r="A31" s="30">
        <f t="shared" si="0"/>
        <v>27</v>
      </c>
      <c r="B31" s="30" t="s">
        <v>16</v>
      </c>
      <c r="C31" s="33">
        <f t="shared" si="2"/>
        <v>43888</v>
      </c>
      <c r="D31" s="30" t="s">
        <v>18</v>
      </c>
      <c r="E31" s="45" t="s">
        <v>140</v>
      </c>
      <c r="F31" s="72" t="s">
        <v>146</v>
      </c>
    </row>
    <row r="32" spans="1:11" x14ac:dyDescent="0.25">
      <c r="A32" s="30">
        <v>28</v>
      </c>
      <c r="B32" s="30" t="s">
        <v>19</v>
      </c>
      <c r="C32" s="33">
        <f t="shared" si="2"/>
        <v>43892</v>
      </c>
      <c r="D32" s="30" t="s">
        <v>15</v>
      </c>
      <c r="E32" s="45" t="s">
        <v>140</v>
      </c>
      <c r="F32" s="82" t="s">
        <v>198</v>
      </c>
    </row>
    <row r="33" spans="1:6" x14ac:dyDescent="0.25">
      <c r="A33" s="30">
        <f t="shared" si="0"/>
        <v>29</v>
      </c>
      <c r="B33" s="30" t="s">
        <v>17</v>
      </c>
      <c r="C33" s="33">
        <f t="shared" si="2"/>
        <v>43893</v>
      </c>
      <c r="D33" s="30" t="s">
        <v>15</v>
      </c>
      <c r="E33" s="45" t="s">
        <v>140</v>
      </c>
      <c r="F33" s="72" t="s">
        <v>147</v>
      </c>
    </row>
    <row r="34" spans="1:6" x14ac:dyDescent="0.25">
      <c r="A34" s="30">
        <f t="shared" si="0"/>
        <v>30</v>
      </c>
      <c r="B34" s="30" t="s">
        <v>17</v>
      </c>
      <c r="C34" s="33">
        <f t="shared" si="2"/>
        <v>43893</v>
      </c>
      <c r="D34" s="30" t="s">
        <v>15</v>
      </c>
      <c r="E34" s="45" t="s">
        <v>140</v>
      </c>
      <c r="F34" s="82" t="s">
        <v>199</v>
      </c>
    </row>
    <row r="35" spans="1:6" x14ac:dyDescent="0.25">
      <c r="A35" s="30">
        <f t="shared" si="0"/>
        <v>31</v>
      </c>
      <c r="B35" s="30" t="s">
        <v>49</v>
      </c>
      <c r="C35" s="33">
        <f t="shared" si="2"/>
        <v>43896</v>
      </c>
      <c r="D35" s="30" t="s">
        <v>15</v>
      </c>
      <c r="E35" s="45" t="s">
        <v>140</v>
      </c>
      <c r="F35" s="72" t="s">
        <v>148</v>
      </c>
    </row>
    <row r="36" spans="1:6" x14ac:dyDescent="0.25">
      <c r="A36" s="30">
        <f t="shared" si="0"/>
        <v>32</v>
      </c>
      <c r="B36" s="30" t="s">
        <v>49</v>
      </c>
      <c r="C36" s="33">
        <f t="shared" si="2"/>
        <v>43896</v>
      </c>
      <c r="D36" s="30" t="s">
        <v>15</v>
      </c>
      <c r="E36" s="45" t="s">
        <v>140</v>
      </c>
      <c r="F36" s="82" t="s">
        <v>200</v>
      </c>
    </row>
    <row r="37" spans="1:6" x14ac:dyDescent="0.25">
      <c r="A37" s="30">
        <f t="shared" si="0"/>
        <v>33</v>
      </c>
      <c r="B37" s="30" t="s">
        <v>19</v>
      </c>
      <c r="C37" s="33">
        <f>C29+14</f>
        <v>43899</v>
      </c>
      <c r="D37" s="30" t="s">
        <v>18</v>
      </c>
      <c r="E37" s="45" t="s">
        <v>140</v>
      </c>
      <c r="F37" s="82" t="s">
        <v>201</v>
      </c>
    </row>
    <row r="38" spans="1:6" x14ac:dyDescent="0.25">
      <c r="A38" s="30">
        <f t="shared" si="0"/>
        <v>34</v>
      </c>
      <c r="B38" s="30" t="s">
        <v>17</v>
      </c>
      <c r="C38" s="33">
        <f t="shared" ref="C38:C52" si="3">C30+14</f>
        <v>43900</v>
      </c>
      <c r="D38" s="30" t="s">
        <v>18</v>
      </c>
      <c r="E38" s="45" t="s">
        <v>140</v>
      </c>
      <c r="F38" s="72" t="s">
        <v>149</v>
      </c>
    </row>
    <row r="39" spans="1:6" x14ac:dyDescent="0.25">
      <c r="A39" s="30">
        <f t="shared" si="0"/>
        <v>35</v>
      </c>
      <c r="B39" s="30" t="s">
        <v>16</v>
      </c>
      <c r="C39" s="33">
        <f t="shared" si="3"/>
        <v>43902</v>
      </c>
      <c r="D39" s="30" t="s">
        <v>18</v>
      </c>
      <c r="E39" s="45" t="s">
        <v>140</v>
      </c>
      <c r="F39" s="72" t="s">
        <v>150</v>
      </c>
    </row>
    <row r="40" spans="1:6" x14ac:dyDescent="0.25">
      <c r="A40" s="30">
        <f t="shared" si="0"/>
        <v>36</v>
      </c>
      <c r="B40" s="30" t="s">
        <v>19</v>
      </c>
      <c r="C40" s="33">
        <f t="shared" si="3"/>
        <v>43906</v>
      </c>
      <c r="D40" s="30" t="s">
        <v>15</v>
      </c>
      <c r="E40" s="45" t="s">
        <v>140</v>
      </c>
      <c r="F40" s="72" t="s">
        <v>150</v>
      </c>
    </row>
    <row r="41" spans="1:6" x14ac:dyDescent="0.25">
      <c r="A41" s="30">
        <f t="shared" si="0"/>
        <v>37</v>
      </c>
      <c r="B41" s="30" t="s">
        <v>17</v>
      </c>
      <c r="C41" s="33">
        <f t="shared" si="3"/>
        <v>43907</v>
      </c>
      <c r="D41" s="30" t="s">
        <v>15</v>
      </c>
      <c r="E41" s="45" t="s">
        <v>140</v>
      </c>
      <c r="F41" s="72" t="s">
        <v>151</v>
      </c>
    </row>
    <row r="42" spans="1:6" x14ac:dyDescent="0.25">
      <c r="A42" s="30">
        <f t="shared" si="0"/>
        <v>38</v>
      </c>
      <c r="B42" s="30" t="s">
        <v>17</v>
      </c>
      <c r="C42" s="33">
        <f t="shared" si="3"/>
        <v>43907</v>
      </c>
      <c r="D42" s="30" t="s">
        <v>15</v>
      </c>
      <c r="E42" s="45" t="s">
        <v>140</v>
      </c>
      <c r="F42" s="72" t="s">
        <v>152</v>
      </c>
    </row>
    <row r="43" spans="1:6" x14ac:dyDescent="0.25">
      <c r="A43" s="30">
        <f t="shared" si="0"/>
        <v>39</v>
      </c>
      <c r="B43" s="30" t="s">
        <v>49</v>
      </c>
      <c r="C43" s="33">
        <f t="shared" si="3"/>
        <v>43910</v>
      </c>
      <c r="D43" s="30" t="s">
        <v>15</v>
      </c>
      <c r="E43" s="45" t="s">
        <v>140</v>
      </c>
      <c r="F43" s="72" t="s">
        <v>100</v>
      </c>
    </row>
    <row r="44" spans="1:6" x14ac:dyDescent="0.25">
      <c r="A44" s="30">
        <f t="shared" si="0"/>
        <v>40</v>
      </c>
      <c r="B44" s="30" t="s">
        <v>49</v>
      </c>
      <c r="C44" s="33">
        <f t="shared" si="3"/>
        <v>43910</v>
      </c>
      <c r="D44" s="30" t="s">
        <v>15</v>
      </c>
      <c r="E44" s="73" t="s">
        <v>140</v>
      </c>
      <c r="F44" s="74" t="s">
        <v>153</v>
      </c>
    </row>
    <row r="45" spans="1:6" x14ac:dyDescent="0.25">
      <c r="A45" s="30">
        <f t="shared" si="0"/>
        <v>41</v>
      </c>
      <c r="B45" s="30" t="s">
        <v>19</v>
      </c>
      <c r="C45" s="33">
        <f t="shared" si="3"/>
        <v>43913</v>
      </c>
      <c r="D45" s="30" t="s">
        <v>18</v>
      </c>
      <c r="E45" s="73" t="s">
        <v>140</v>
      </c>
      <c r="F45" s="60" t="s">
        <v>167</v>
      </c>
    </row>
    <row r="46" spans="1:6" x14ac:dyDescent="0.25">
      <c r="A46" s="30">
        <f t="shared" si="0"/>
        <v>42</v>
      </c>
      <c r="B46" s="30" t="s">
        <v>17</v>
      </c>
      <c r="C46" s="33">
        <f t="shared" si="3"/>
        <v>43914</v>
      </c>
      <c r="D46" s="30" t="s">
        <v>18</v>
      </c>
      <c r="E46" s="75" t="s">
        <v>154</v>
      </c>
      <c r="F46" s="67" t="s">
        <v>157</v>
      </c>
    </row>
    <row r="47" spans="1:6" x14ac:dyDescent="0.25">
      <c r="A47" s="30">
        <f t="shared" si="0"/>
        <v>43</v>
      </c>
      <c r="B47" s="30" t="s">
        <v>16</v>
      </c>
      <c r="C47" s="33">
        <f t="shared" si="3"/>
        <v>43916</v>
      </c>
      <c r="D47" s="30" t="s">
        <v>18</v>
      </c>
      <c r="E47" s="75" t="s">
        <v>154</v>
      </c>
      <c r="F47" s="67" t="s">
        <v>155</v>
      </c>
    </row>
    <row r="48" spans="1:6" x14ac:dyDescent="0.25">
      <c r="A48" s="30">
        <f t="shared" si="0"/>
        <v>44</v>
      </c>
      <c r="B48" s="30" t="s">
        <v>19</v>
      </c>
      <c r="C48" s="33">
        <f t="shared" si="3"/>
        <v>43920</v>
      </c>
      <c r="D48" s="30" t="s">
        <v>15</v>
      </c>
      <c r="E48" s="75" t="s">
        <v>154</v>
      </c>
      <c r="F48" s="67" t="s">
        <v>155</v>
      </c>
    </row>
    <row r="49" spans="1:6" x14ac:dyDescent="0.25">
      <c r="A49" s="30">
        <f t="shared" si="0"/>
        <v>45</v>
      </c>
      <c r="B49" s="30" t="s">
        <v>17</v>
      </c>
      <c r="C49" s="33">
        <f t="shared" si="3"/>
        <v>43921</v>
      </c>
      <c r="D49" s="30" t="s">
        <v>15</v>
      </c>
      <c r="E49" s="75" t="s">
        <v>154</v>
      </c>
      <c r="F49" s="67" t="s">
        <v>156</v>
      </c>
    </row>
    <row r="50" spans="1:6" x14ac:dyDescent="0.25">
      <c r="A50" s="30">
        <f t="shared" si="0"/>
        <v>46</v>
      </c>
      <c r="B50" s="30" t="s">
        <v>17</v>
      </c>
      <c r="C50" s="33">
        <f t="shared" si="3"/>
        <v>43921</v>
      </c>
      <c r="D50" s="30" t="s">
        <v>15</v>
      </c>
      <c r="E50" s="75" t="s">
        <v>154</v>
      </c>
      <c r="F50" s="67" t="s">
        <v>156</v>
      </c>
    </row>
    <row r="51" spans="1:6" x14ac:dyDescent="0.25">
      <c r="A51" s="30">
        <f t="shared" si="0"/>
        <v>47</v>
      </c>
      <c r="B51" s="30" t="s">
        <v>49</v>
      </c>
      <c r="C51" s="33">
        <f t="shared" si="3"/>
        <v>43924</v>
      </c>
      <c r="D51" s="30" t="s">
        <v>15</v>
      </c>
      <c r="E51" s="75" t="s">
        <v>154</v>
      </c>
      <c r="F51" s="65" t="s">
        <v>158</v>
      </c>
    </row>
    <row r="52" spans="1:6" x14ac:dyDescent="0.25">
      <c r="A52" s="30">
        <f t="shared" si="0"/>
        <v>48</v>
      </c>
      <c r="B52" s="30" t="s">
        <v>49</v>
      </c>
      <c r="C52" s="33">
        <f t="shared" si="3"/>
        <v>43924</v>
      </c>
      <c r="D52" s="30" t="s">
        <v>15</v>
      </c>
      <c r="E52" s="75" t="s">
        <v>154</v>
      </c>
      <c r="F52" s="65" t="s">
        <v>159</v>
      </c>
    </row>
  </sheetData>
  <mergeCells count="3">
    <mergeCell ref="D1:E1"/>
    <mergeCell ref="E26:F26"/>
    <mergeCell ref="E27:F2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opLeftCell="A2" workbookViewId="0">
      <selection activeCell="H43" sqref="H43"/>
    </sheetView>
  </sheetViews>
  <sheetFormatPr defaultRowHeight="15" x14ac:dyDescent="0.25"/>
  <cols>
    <col min="1" max="1" width="5" style="23" customWidth="1"/>
    <col min="2" max="2" width="5.5703125" style="23" customWidth="1"/>
    <col min="3" max="3" width="12" style="23" customWidth="1"/>
    <col min="4" max="4" width="5.85546875" style="23" customWidth="1"/>
    <col min="5" max="5" width="16.85546875" style="23" customWidth="1"/>
    <col min="6" max="6" width="43.140625" style="27" customWidth="1"/>
    <col min="7" max="8" width="9.140625" style="27"/>
    <col min="9" max="9" width="14.42578125" style="27" customWidth="1"/>
    <col min="10" max="16384" width="9.140625" style="27"/>
  </cols>
  <sheetData>
    <row r="1" spans="1:11" ht="18" x14ac:dyDescent="0.25">
      <c r="C1" s="39" t="s">
        <v>48</v>
      </c>
      <c r="D1" s="99" t="s">
        <v>10</v>
      </c>
      <c r="E1" s="99"/>
      <c r="F1" s="25" t="s">
        <v>193</v>
      </c>
      <c r="G1" s="26"/>
      <c r="H1" s="26"/>
      <c r="I1" s="26"/>
      <c r="J1" s="26"/>
      <c r="K1" s="26"/>
    </row>
    <row r="2" spans="1:11" x14ac:dyDescent="0.25">
      <c r="A2" s="28"/>
      <c r="B2" s="28"/>
      <c r="C2" s="28"/>
      <c r="D2" s="28"/>
      <c r="E2" s="28"/>
      <c r="F2" s="26"/>
      <c r="G2" s="26"/>
      <c r="H2" s="26"/>
      <c r="I2" s="26"/>
      <c r="J2" s="26"/>
      <c r="K2" s="26"/>
    </row>
    <row r="3" spans="1:11" x14ac:dyDescent="0.25">
      <c r="A3" s="30"/>
      <c r="B3" s="30"/>
      <c r="C3" s="31" t="s">
        <v>11</v>
      </c>
      <c r="D3" s="31" t="s">
        <v>12</v>
      </c>
      <c r="E3" s="31" t="s">
        <v>13</v>
      </c>
      <c r="F3" s="32" t="s">
        <v>14</v>
      </c>
      <c r="G3" s="26"/>
      <c r="H3" s="26"/>
      <c r="I3" s="26"/>
      <c r="J3" s="26"/>
      <c r="K3" s="26"/>
    </row>
    <row r="4" spans="1:11" x14ac:dyDescent="0.25">
      <c r="A4" s="30">
        <v>1</v>
      </c>
      <c r="B4" s="30" t="s">
        <v>19</v>
      </c>
      <c r="C4" s="33">
        <v>43941</v>
      </c>
      <c r="D4" s="30" t="s">
        <v>18</v>
      </c>
      <c r="E4" s="45" t="s">
        <v>154</v>
      </c>
      <c r="F4" s="66" t="s">
        <v>212</v>
      </c>
      <c r="G4" s="26"/>
      <c r="I4" s="26"/>
      <c r="J4" s="26"/>
      <c r="K4" s="26"/>
    </row>
    <row r="5" spans="1:11" x14ac:dyDescent="0.25">
      <c r="A5" s="30">
        <f>A4+1</f>
        <v>2</v>
      </c>
      <c r="B5" s="30" t="s">
        <v>17</v>
      </c>
      <c r="C5" s="33">
        <v>43942</v>
      </c>
      <c r="D5" s="30" t="s">
        <v>18</v>
      </c>
      <c r="E5" s="45" t="s">
        <v>154</v>
      </c>
      <c r="F5" s="66" t="s">
        <v>211</v>
      </c>
      <c r="G5" s="26"/>
      <c r="H5" s="77"/>
      <c r="I5" s="26"/>
      <c r="J5" s="26"/>
      <c r="K5" s="26"/>
    </row>
    <row r="6" spans="1:11" x14ac:dyDescent="0.25">
      <c r="A6" s="30">
        <f t="shared" ref="A6:A52" si="0">A5+1</f>
        <v>3</v>
      </c>
      <c r="B6" s="30" t="s">
        <v>16</v>
      </c>
      <c r="C6" s="33">
        <v>43944</v>
      </c>
      <c r="D6" s="30" t="s">
        <v>18</v>
      </c>
      <c r="E6" s="45" t="s">
        <v>154</v>
      </c>
      <c r="F6" s="71" t="s">
        <v>168</v>
      </c>
      <c r="G6" s="26"/>
      <c r="H6" s="78"/>
      <c r="I6" s="26"/>
      <c r="J6" s="26"/>
      <c r="K6" s="26"/>
    </row>
    <row r="7" spans="1:11" x14ac:dyDescent="0.25">
      <c r="A7" s="30">
        <f t="shared" si="0"/>
        <v>4</v>
      </c>
      <c r="B7" s="30" t="s">
        <v>19</v>
      </c>
      <c r="C7" s="33">
        <v>43948</v>
      </c>
      <c r="D7" s="30" t="s">
        <v>15</v>
      </c>
      <c r="E7" s="45" t="s">
        <v>154</v>
      </c>
      <c r="F7" s="82" t="s">
        <v>213</v>
      </c>
      <c r="G7" s="26"/>
      <c r="H7" s="79"/>
      <c r="I7" s="26"/>
      <c r="J7" s="26"/>
      <c r="K7" s="26"/>
    </row>
    <row r="8" spans="1:11" x14ac:dyDescent="0.25">
      <c r="A8" s="30">
        <f t="shared" si="0"/>
        <v>5</v>
      </c>
      <c r="B8" s="30" t="s">
        <v>17</v>
      </c>
      <c r="C8" s="33">
        <v>43949</v>
      </c>
      <c r="D8" s="30" t="s">
        <v>15</v>
      </c>
      <c r="E8" s="75" t="s">
        <v>154</v>
      </c>
      <c r="F8" s="82" t="s">
        <v>213</v>
      </c>
      <c r="G8" s="26"/>
      <c r="H8" s="79"/>
      <c r="I8" s="26"/>
      <c r="J8" s="26"/>
      <c r="K8" s="26"/>
    </row>
    <row r="9" spans="1:11" x14ac:dyDescent="0.25">
      <c r="A9" s="30">
        <f t="shared" si="0"/>
        <v>6</v>
      </c>
      <c r="B9" s="30" t="s">
        <v>17</v>
      </c>
      <c r="C9" s="33">
        <v>43949</v>
      </c>
      <c r="D9" s="30" t="s">
        <v>15</v>
      </c>
      <c r="E9" s="75" t="s">
        <v>154</v>
      </c>
      <c r="F9" s="71" t="s">
        <v>188</v>
      </c>
      <c r="G9" s="26"/>
      <c r="H9" s="78"/>
      <c r="I9" s="26"/>
      <c r="J9" s="26"/>
      <c r="K9" s="26"/>
    </row>
    <row r="10" spans="1:11" x14ac:dyDescent="0.25">
      <c r="A10" s="30">
        <f t="shared" si="0"/>
        <v>7</v>
      </c>
      <c r="B10" s="30" t="s">
        <v>49</v>
      </c>
      <c r="C10" s="33">
        <v>43952</v>
      </c>
      <c r="D10" s="30" t="s">
        <v>15</v>
      </c>
      <c r="E10" s="75" t="s">
        <v>154</v>
      </c>
      <c r="F10" s="82" t="s">
        <v>214</v>
      </c>
      <c r="G10" s="26"/>
      <c r="H10" s="77"/>
      <c r="I10" s="26"/>
      <c r="J10" s="26"/>
      <c r="K10" s="26"/>
    </row>
    <row r="11" spans="1:11" x14ac:dyDescent="0.25">
      <c r="A11" s="30">
        <f t="shared" si="0"/>
        <v>8</v>
      </c>
      <c r="B11" s="30" t="s">
        <v>49</v>
      </c>
      <c r="C11" s="33">
        <v>43952</v>
      </c>
      <c r="D11" s="30" t="s">
        <v>15</v>
      </c>
      <c r="E11" s="75" t="s">
        <v>154</v>
      </c>
      <c r="F11" s="71" t="s">
        <v>169</v>
      </c>
      <c r="G11" s="26"/>
      <c r="H11" s="77"/>
      <c r="I11" s="26"/>
      <c r="J11" s="26"/>
      <c r="K11" s="26"/>
    </row>
    <row r="12" spans="1:11" x14ac:dyDescent="0.25">
      <c r="A12" s="30">
        <f t="shared" si="0"/>
        <v>9</v>
      </c>
      <c r="B12" s="30" t="s">
        <v>19</v>
      </c>
      <c r="C12" s="33">
        <f>C4+14</f>
        <v>43955</v>
      </c>
      <c r="D12" s="30" t="s">
        <v>18</v>
      </c>
      <c r="E12" s="75" t="s">
        <v>154</v>
      </c>
      <c r="F12" s="71" t="s">
        <v>186</v>
      </c>
      <c r="G12" s="26"/>
      <c r="I12" s="26"/>
      <c r="J12" s="26"/>
      <c r="K12" s="26"/>
    </row>
    <row r="13" spans="1:11" x14ac:dyDescent="0.25">
      <c r="A13" s="30">
        <f t="shared" si="0"/>
        <v>10</v>
      </c>
      <c r="B13" s="30" t="s">
        <v>17</v>
      </c>
      <c r="C13" s="33">
        <f t="shared" ref="C13:C22" si="1">C5+14</f>
        <v>43956</v>
      </c>
      <c r="D13" s="30" t="s">
        <v>18</v>
      </c>
      <c r="E13" s="75" t="s">
        <v>154</v>
      </c>
      <c r="F13" s="71" t="s">
        <v>187</v>
      </c>
      <c r="G13" s="26"/>
      <c r="I13" s="26"/>
      <c r="J13" s="26"/>
      <c r="K13" s="26"/>
    </row>
    <row r="14" spans="1:11" x14ac:dyDescent="0.25">
      <c r="A14" s="30">
        <f t="shared" si="0"/>
        <v>11</v>
      </c>
      <c r="B14" s="30" t="s">
        <v>16</v>
      </c>
      <c r="C14" s="33">
        <f t="shared" si="1"/>
        <v>43958</v>
      </c>
      <c r="D14" s="30" t="s">
        <v>18</v>
      </c>
      <c r="E14" s="75" t="s">
        <v>154</v>
      </c>
      <c r="F14" s="71" t="s">
        <v>170</v>
      </c>
      <c r="G14" s="26"/>
      <c r="I14" s="26"/>
      <c r="J14" s="26"/>
      <c r="K14" s="26"/>
    </row>
    <row r="15" spans="1:11" x14ac:dyDescent="0.25">
      <c r="A15" s="30">
        <f t="shared" si="0"/>
        <v>12</v>
      </c>
      <c r="B15" s="30" t="s">
        <v>19</v>
      </c>
      <c r="C15" s="33">
        <f t="shared" si="1"/>
        <v>43962</v>
      </c>
      <c r="D15" s="30" t="s">
        <v>15</v>
      </c>
      <c r="E15" s="75" t="s">
        <v>154</v>
      </c>
      <c r="F15" s="71" t="s">
        <v>171</v>
      </c>
      <c r="G15" s="26"/>
      <c r="I15" s="26"/>
      <c r="J15" s="26"/>
      <c r="K15" s="26"/>
    </row>
    <row r="16" spans="1:11" x14ac:dyDescent="0.25">
      <c r="A16" s="30">
        <f t="shared" si="0"/>
        <v>13</v>
      </c>
      <c r="B16" s="30" t="s">
        <v>17</v>
      </c>
      <c r="C16" s="33">
        <f t="shared" si="1"/>
        <v>43963</v>
      </c>
      <c r="D16" s="30" t="s">
        <v>15</v>
      </c>
      <c r="E16" s="75" t="s">
        <v>154</v>
      </c>
      <c r="F16" s="61" t="s">
        <v>162</v>
      </c>
      <c r="G16" s="26"/>
      <c r="I16" s="26"/>
      <c r="J16" s="26"/>
      <c r="K16" s="26"/>
    </row>
    <row r="17" spans="1:11" x14ac:dyDescent="0.25">
      <c r="A17" s="30">
        <f t="shared" si="0"/>
        <v>14</v>
      </c>
      <c r="B17" s="30" t="s">
        <v>17</v>
      </c>
      <c r="C17" s="33">
        <f t="shared" si="1"/>
        <v>43963</v>
      </c>
      <c r="D17" s="30" t="s">
        <v>15</v>
      </c>
      <c r="E17" s="75" t="s">
        <v>154</v>
      </c>
      <c r="F17" s="61" t="s">
        <v>167</v>
      </c>
      <c r="G17" s="26"/>
      <c r="I17" s="26"/>
      <c r="J17" s="26"/>
      <c r="K17" s="26"/>
    </row>
    <row r="18" spans="1:11" x14ac:dyDescent="0.25">
      <c r="A18" s="30">
        <f t="shared" si="0"/>
        <v>15</v>
      </c>
      <c r="B18" s="30" t="s">
        <v>49</v>
      </c>
      <c r="C18" s="33">
        <f t="shared" si="1"/>
        <v>43966</v>
      </c>
      <c r="D18" s="30" t="s">
        <v>15</v>
      </c>
      <c r="E18" s="45" t="s">
        <v>32</v>
      </c>
      <c r="F18" s="67" t="s">
        <v>172</v>
      </c>
      <c r="G18" s="26"/>
      <c r="I18" s="26"/>
      <c r="J18" s="26"/>
      <c r="K18" s="26"/>
    </row>
    <row r="19" spans="1:11" x14ac:dyDescent="0.25">
      <c r="A19" s="30">
        <f t="shared" si="0"/>
        <v>16</v>
      </c>
      <c r="B19" s="30" t="s">
        <v>49</v>
      </c>
      <c r="C19" s="33">
        <f t="shared" si="1"/>
        <v>43966</v>
      </c>
      <c r="D19" s="30" t="s">
        <v>15</v>
      </c>
      <c r="E19" s="45" t="s">
        <v>32</v>
      </c>
      <c r="F19" s="67" t="s">
        <v>173</v>
      </c>
      <c r="G19" s="26"/>
      <c r="I19" s="26"/>
      <c r="J19" s="26"/>
      <c r="K19" s="26"/>
    </row>
    <row r="20" spans="1:11" x14ac:dyDescent="0.25">
      <c r="A20" s="30">
        <f t="shared" si="0"/>
        <v>17</v>
      </c>
      <c r="B20" s="30" t="s">
        <v>19</v>
      </c>
      <c r="C20" s="33">
        <f t="shared" si="1"/>
        <v>43969</v>
      </c>
      <c r="D20" s="30" t="s">
        <v>18</v>
      </c>
      <c r="E20" s="45" t="s">
        <v>32</v>
      </c>
      <c r="F20" s="65" t="s">
        <v>174</v>
      </c>
      <c r="G20" s="26"/>
      <c r="I20" s="26"/>
      <c r="J20" s="26"/>
      <c r="K20" s="26"/>
    </row>
    <row r="21" spans="1:11" x14ac:dyDescent="0.25">
      <c r="A21" s="30">
        <f t="shared" si="0"/>
        <v>18</v>
      </c>
      <c r="B21" s="30" t="s">
        <v>17</v>
      </c>
      <c r="C21" s="33">
        <f t="shared" si="1"/>
        <v>43970</v>
      </c>
      <c r="D21" s="30" t="s">
        <v>18</v>
      </c>
      <c r="E21" s="45" t="s">
        <v>32</v>
      </c>
      <c r="F21" s="67" t="s">
        <v>175</v>
      </c>
      <c r="G21" s="26"/>
      <c r="I21" s="26"/>
      <c r="J21" s="26"/>
      <c r="K21" s="26"/>
    </row>
    <row r="22" spans="1:11" x14ac:dyDescent="0.25">
      <c r="A22" s="30">
        <f t="shared" si="0"/>
        <v>19</v>
      </c>
      <c r="B22" s="30" t="s">
        <v>16</v>
      </c>
      <c r="C22" s="33">
        <f t="shared" si="1"/>
        <v>43972</v>
      </c>
      <c r="D22" s="30" t="s">
        <v>18</v>
      </c>
      <c r="E22" s="45" t="s">
        <v>32</v>
      </c>
      <c r="F22" s="67" t="s">
        <v>175</v>
      </c>
      <c r="G22" s="26"/>
      <c r="I22" s="26"/>
      <c r="J22" s="26"/>
      <c r="K22" s="26"/>
    </row>
    <row r="23" spans="1:11" x14ac:dyDescent="0.25">
      <c r="A23" s="35"/>
      <c r="B23" s="35"/>
      <c r="C23" s="36"/>
      <c r="D23" s="35"/>
      <c r="E23" s="35"/>
      <c r="F23" s="37" t="s">
        <v>20</v>
      </c>
      <c r="G23" s="26"/>
      <c r="I23" s="26"/>
      <c r="J23" s="26"/>
      <c r="K23" s="26"/>
    </row>
    <row r="24" spans="1:11" x14ac:dyDescent="0.25">
      <c r="A24" s="30">
        <f>A22+1</f>
        <v>20</v>
      </c>
      <c r="B24" s="30" t="s">
        <v>19</v>
      </c>
      <c r="C24" s="33">
        <f>C15+21</f>
        <v>43983</v>
      </c>
      <c r="D24" s="30" t="s">
        <v>15</v>
      </c>
      <c r="E24" s="31" t="s">
        <v>23</v>
      </c>
      <c r="F24" s="32" t="s">
        <v>52</v>
      </c>
      <c r="G24" s="26"/>
      <c r="I24" s="26"/>
      <c r="J24" s="26"/>
      <c r="K24" s="26"/>
    </row>
    <row r="25" spans="1:11" x14ac:dyDescent="0.25">
      <c r="A25" s="30">
        <f t="shared" si="0"/>
        <v>21</v>
      </c>
      <c r="B25" s="30" t="s">
        <v>17</v>
      </c>
      <c r="C25" s="33">
        <f t="shared" ref="C25:C31" si="2">C16+21</f>
        <v>43984</v>
      </c>
      <c r="D25" s="30" t="s">
        <v>15</v>
      </c>
      <c r="E25" s="45" t="s">
        <v>32</v>
      </c>
      <c r="F25" s="67" t="s">
        <v>176</v>
      </c>
      <c r="I25" s="26"/>
      <c r="J25" s="26"/>
    </row>
    <row r="26" spans="1:11" x14ac:dyDescent="0.25">
      <c r="A26" s="30">
        <f t="shared" si="0"/>
        <v>22</v>
      </c>
      <c r="B26" s="30" t="s">
        <v>17</v>
      </c>
      <c r="C26" s="33">
        <f t="shared" si="2"/>
        <v>43984</v>
      </c>
      <c r="D26" s="30" t="s">
        <v>15</v>
      </c>
      <c r="E26" s="45" t="s">
        <v>32</v>
      </c>
      <c r="F26" s="67" t="s">
        <v>177</v>
      </c>
      <c r="I26" s="26"/>
      <c r="J26" s="26"/>
    </row>
    <row r="27" spans="1:11" x14ac:dyDescent="0.25">
      <c r="A27" s="30">
        <f t="shared" si="0"/>
        <v>23</v>
      </c>
      <c r="B27" s="30" t="s">
        <v>49</v>
      </c>
      <c r="C27" s="33">
        <f t="shared" si="2"/>
        <v>43987</v>
      </c>
      <c r="D27" s="30" t="s">
        <v>15</v>
      </c>
      <c r="E27" s="45" t="s">
        <v>32</v>
      </c>
      <c r="F27" s="67" t="s">
        <v>177</v>
      </c>
      <c r="I27" s="26"/>
      <c r="J27" s="26"/>
    </row>
    <row r="28" spans="1:11" x14ac:dyDescent="0.25">
      <c r="A28" s="30">
        <f t="shared" si="0"/>
        <v>24</v>
      </c>
      <c r="B28" s="30" t="s">
        <v>49</v>
      </c>
      <c r="C28" s="33">
        <f t="shared" si="2"/>
        <v>43987</v>
      </c>
      <c r="D28" s="30" t="s">
        <v>15</v>
      </c>
      <c r="E28" s="45" t="s">
        <v>32</v>
      </c>
      <c r="F28" s="65" t="s">
        <v>178</v>
      </c>
      <c r="I28" s="26"/>
      <c r="J28" s="26"/>
    </row>
    <row r="29" spans="1:11" x14ac:dyDescent="0.25">
      <c r="A29" s="30">
        <f>A28+1</f>
        <v>25</v>
      </c>
      <c r="B29" s="30" t="s">
        <v>19</v>
      </c>
      <c r="C29" s="33">
        <f t="shared" si="2"/>
        <v>43990</v>
      </c>
      <c r="D29" s="30" t="s">
        <v>18</v>
      </c>
      <c r="E29" s="45" t="s">
        <v>32</v>
      </c>
      <c r="F29" s="65" t="s">
        <v>179</v>
      </c>
      <c r="I29" s="26"/>
      <c r="J29" s="26"/>
    </row>
    <row r="30" spans="1:11" x14ac:dyDescent="0.25">
      <c r="A30" s="30">
        <f t="shared" si="0"/>
        <v>26</v>
      </c>
      <c r="B30" s="30" t="s">
        <v>17</v>
      </c>
      <c r="C30" s="33">
        <f t="shared" si="2"/>
        <v>43991</v>
      </c>
      <c r="D30" s="30" t="s">
        <v>18</v>
      </c>
      <c r="E30" s="31" t="s">
        <v>23</v>
      </c>
      <c r="F30" s="80" t="s">
        <v>53</v>
      </c>
      <c r="I30" s="26"/>
      <c r="J30" s="26"/>
    </row>
    <row r="31" spans="1:11" x14ac:dyDescent="0.25">
      <c r="A31" s="30">
        <f t="shared" si="0"/>
        <v>27</v>
      </c>
      <c r="B31" s="30" t="s">
        <v>16</v>
      </c>
      <c r="C31" s="33">
        <f t="shared" si="2"/>
        <v>43993</v>
      </c>
      <c r="D31" s="30" t="s">
        <v>18</v>
      </c>
      <c r="E31" s="31" t="s">
        <v>23</v>
      </c>
      <c r="F31" s="80" t="s">
        <v>7</v>
      </c>
      <c r="I31" s="26"/>
      <c r="J31" s="26"/>
    </row>
    <row r="32" spans="1:11" x14ac:dyDescent="0.25">
      <c r="A32" s="30">
        <v>28</v>
      </c>
      <c r="B32" s="30" t="s">
        <v>19</v>
      </c>
      <c r="C32" s="33">
        <f>C24+14</f>
        <v>43997</v>
      </c>
      <c r="D32" s="30" t="s">
        <v>15</v>
      </c>
      <c r="E32" s="45" t="s">
        <v>32</v>
      </c>
      <c r="F32" s="65" t="s">
        <v>179</v>
      </c>
      <c r="I32" s="26"/>
      <c r="J32" s="26"/>
    </row>
    <row r="33" spans="1:10" x14ac:dyDescent="0.25">
      <c r="A33" s="30">
        <f t="shared" si="0"/>
        <v>29</v>
      </c>
      <c r="B33" s="30" t="s">
        <v>17</v>
      </c>
      <c r="C33" s="33">
        <f t="shared" ref="C33:C52" si="3">C25+14</f>
        <v>43998</v>
      </c>
      <c r="D33" s="30" t="s">
        <v>15</v>
      </c>
      <c r="E33" s="45" t="s">
        <v>32</v>
      </c>
      <c r="F33" s="82" t="s">
        <v>216</v>
      </c>
      <c r="I33" s="26"/>
      <c r="J33" s="26"/>
    </row>
    <row r="34" spans="1:10" x14ac:dyDescent="0.25">
      <c r="A34" s="30">
        <f t="shared" si="0"/>
        <v>30</v>
      </c>
      <c r="B34" s="30" t="s">
        <v>17</v>
      </c>
      <c r="C34" s="33">
        <f t="shared" si="3"/>
        <v>43998</v>
      </c>
      <c r="D34" s="30" t="s">
        <v>15</v>
      </c>
      <c r="E34" s="45" t="s">
        <v>32</v>
      </c>
      <c r="F34" s="82" t="s">
        <v>217</v>
      </c>
      <c r="I34" s="26"/>
      <c r="J34" s="26"/>
    </row>
    <row r="35" spans="1:10" x14ac:dyDescent="0.25">
      <c r="A35" s="30">
        <f t="shared" si="0"/>
        <v>31</v>
      </c>
      <c r="B35" s="30" t="s">
        <v>49</v>
      </c>
      <c r="C35" s="33">
        <f t="shared" si="3"/>
        <v>44001</v>
      </c>
      <c r="D35" s="30" t="s">
        <v>15</v>
      </c>
      <c r="E35" s="45" t="s">
        <v>32</v>
      </c>
      <c r="F35" s="82" t="s">
        <v>215</v>
      </c>
      <c r="I35" s="26"/>
      <c r="J35" s="26"/>
    </row>
    <row r="36" spans="1:10" x14ac:dyDescent="0.25">
      <c r="A36" s="30">
        <f t="shared" si="0"/>
        <v>32</v>
      </c>
      <c r="B36" s="30" t="s">
        <v>49</v>
      </c>
      <c r="C36" s="33">
        <f t="shared" si="3"/>
        <v>44001</v>
      </c>
      <c r="D36" s="30" t="s">
        <v>15</v>
      </c>
      <c r="E36" s="45" t="s">
        <v>32</v>
      </c>
      <c r="F36" s="82" t="s">
        <v>190</v>
      </c>
      <c r="I36" s="26"/>
      <c r="J36" s="26"/>
    </row>
    <row r="37" spans="1:10" x14ac:dyDescent="0.25">
      <c r="A37" s="30">
        <f t="shared" si="0"/>
        <v>33</v>
      </c>
      <c r="B37" s="30" t="s">
        <v>19</v>
      </c>
      <c r="C37" s="33">
        <f t="shared" si="3"/>
        <v>44004</v>
      </c>
      <c r="D37" s="30" t="s">
        <v>18</v>
      </c>
      <c r="E37" s="45" t="s">
        <v>32</v>
      </c>
      <c r="F37" s="72" t="s">
        <v>100</v>
      </c>
      <c r="I37" s="26"/>
      <c r="J37" s="26"/>
    </row>
    <row r="38" spans="1:10" x14ac:dyDescent="0.25">
      <c r="A38" s="30">
        <f t="shared" si="0"/>
        <v>34</v>
      </c>
      <c r="B38" s="30" t="s">
        <v>17</v>
      </c>
      <c r="C38" s="33">
        <f t="shared" si="3"/>
        <v>44005</v>
      </c>
      <c r="D38" s="30" t="s">
        <v>18</v>
      </c>
      <c r="E38" s="45" t="s">
        <v>32</v>
      </c>
      <c r="F38" s="72" t="s">
        <v>100</v>
      </c>
      <c r="I38" s="26"/>
      <c r="J38" s="26"/>
    </row>
    <row r="39" spans="1:10" x14ac:dyDescent="0.25">
      <c r="A39" s="30">
        <f t="shared" si="0"/>
        <v>35</v>
      </c>
      <c r="B39" s="30" t="s">
        <v>16</v>
      </c>
      <c r="C39" s="33">
        <f t="shared" si="3"/>
        <v>44007</v>
      </c>
      <c r="D39" s="30" t="s">
        <v>18</v>
      </c>
      <c r="E39" s="45" t="s">
        <v>32</v>
      </c>
      <c r="F39" s="76" t="s">
        <v>180</v>
      </c>
      <c r="I39" s="26"/>
      <c r="J39" s="26"/>
    </row>
    <row r="40" spans="1:10" x14ac:dyDescent="0.25">
      <c r="A40" s="30">
        <f t="shared" si="0"/>
        <v>36</v>
      </c>
      <c r="B40" s="30" t="s">
        <v>19</v>
      </c>
      <c r="C40" s="33">
        <f t="shared" si="3"/>
        <v>44011</v>
      </c>
      <c r="D40" s="30" t="s">
        <v>15</v>
      </c>
      <c r="E40" s="45" t="s">
        <v>32</v>
      </c>
      <c r="F40" s="81" t="s">
        <v>189</v>
      </c>
      <c r="I40" s="26"/>
      <c r="J40" s="26"/>
    </row>
    <row r="41" spans="1:10" x14ac:dyDescent="0.25">
      <c r="A41" s="30">
        <f t="shared" si="0"/>
        <v>37</v>
      </c>
      <c r="B41" s="30" t="s">
        <v>17</v>
      </c>
      <c r="C41" s="33">
        <f t="shared" si="3"/>
        <v>44012</v>
      </c>
      <c r="D41" s="30" t="s">
        <v>15</v>
      </c>
      <c r="E41" s="83" t="s">
        <v>191</v>
      </c>
      <c r="F41" s="72" t="s">
        <v>181</v>
      </c>
      <c r="I41" s="26"/>
      <c r="J41" s="26"/>
    </row>
    <row r="42" spans="1:10" x14ac:dyDescent="0.25">
      <c r="A42" s="30">
        <f t="shared" si="0"/>
        <v>38</v>
      </c>
      <c r="B42" s="30" t="s">
        <v>17</v>
      </c>
      <c r="C42" s="33">
        <f t="shared" si="3"/>
        <v>44012</v>
      </c>
      <c r="D42" s="30" t="s">
        <v>15</v>
      </c>
      <c r="E42" s="83" t="s">
        <v>191</v>
      </c>
      <c r="F42" s="82" t="s">
        <v>192</v>
      </c>
      <c r="I42" s="26"/>
      <c r="J42" s="26"/>
    </row>
    <row r="43" spans="1:10" x14ac:dyDescent="0.25">
      <c r="A43" s="30">
        <f t="shared" si="0"/>
        <v>39</v>
      </c>
      <c r="B43" s="30" t="s">
        <v>49</v>
      </c>
      <c r="C43" s="33">
        <f t="shared" si="3"/>
        <v>44015</v>
      </c>
      <c r="D43" s="30" t="s">
        <v>15</v>
      </c>
      <c r="E43" s="83" t="s">
        <v>191</v>
      </c>
      <c r="F43" s="72" t="s">
        <v>182</v>
      </c>
      <c r="I43" s="26"/>
      <c r="J43" s="26"/>
    </row>
    <row r="44" spans="1:10" x14ac:dyDescent="0.25">
      <c r="A44" s="30">
        <f t="shared" si="0"/>
        <v>40</v>
      </c>
      <c r="B44" s="30" t="s">
        <v>49</v>
      </c>
      <c r="C44" s="33">
        <f t="shared" si="3"/>
        <v>44015</v>
      </c>
      <c r="D44" s="30" t="s">
        <v>15</v>
      </c>
      <c r="E44" s="83" t="s">
        <v>191</v>
      </c>
      <c r="F44" s="72" t="s">
        <v>183</v>
      </c>
      <c r="I44" s="26"/>
      <c r="J44" s="26"/>
    </row>
    <row r="45" spans="1:10" x14ac:dyDescent="0.25">
      <c r="A45" s="30">
        <f t="shared" si="0"/>
        <v>41</v>
      </c>
      <c r="B45" s="30" t="s">
        <v>19</v>
      </c>
      <c r="C45" s="33">
        <f t="shared" si="3"/>
        <v>44018</v>
      </c>
      <c r="D45" s="30" t="s">
        <v>18</v>
      </c>
      <c r="E45" s="83" t="s">
        <v>191</v>
      </c>
      <c r="F45" s="72" t="s">
        <v>183</v>
      </c>
      <c r="I45" s="26"/>
      <c r="J45" s="26"/>
    </row>
    <row r="46" spans="1:10" x14ac:dyDescent="0.25">
      <c r="A46" s="30">
        <f t="shared" si="0"/>
        <v>42</v>
      </c>
      <c r="B46" s="30" t="s">
        <v>17</v>
      </c>
      <c r="C46" s="33">
        <f t="shared" si="3"/>
        <v>44019</v>
      </c>
      <c r="D46" s="30" t="s">
        <v>18</v>
      </c>
      <c r="E46" s="83" t="s">
        <v>191</v>
      </c>
      <c r="F46" s="71" t="s">
        <v>184</v>
      </c>
      <c r="I46" s="26"/>
      <c r="J46" s="26"/>
    </row>
    <row r="47" spans="1:10" x14ac:dyDescent="0.25">
      <c r="A47" s="30">
        <f t="shared" si="0"/>
        <v>43</v>
      </c>
      <c r="B47" s="30" t="s">
        <v>16</v>
      </c>
      <c r="C47" s="33">
        <f t="shared" si="3"/>
        <v>44021</v>
      </c>
      <c r="D47" s="30" t="s">
        <v>18</v>
      </c>
      <c r="E47" s="83" t="s">
        <v>191</v>
      </c>
      <c r="F47" s="71" t="s">
        <v>184</v>
      </c>
      <c r="I47" s="26" t="s">
        <v>218</v>
      </c>
      <c r="J47" s="26"/>
    </row>
    <row r="48" spans="1:10" x14ac:dyDescent="0.25">
      <c r="A48" s="30">
        <f t="shared" si="0"/>
        <v>44</v>
      </c>
      <c r="B48" s="30" t="s">
        <v>19</v>
      </c>
      <c r="C48" s="33">
        <f t="shared" si="3"/>
        <v>44025</v>
      </c>
      <c r="D48" s="30" t="s">
        <v>15</v>
      </c>
      <c r="E48" s="83" t="s">
        <v>191</v>
      </c>
      <c r="F48" s="72" t="s">
        <v>185</v>
      </c>
      <c r="I48" s="85" t="s">
        <v>202</v>
      </c>
      <c r="J48" s="71" t="s">
        <v>203</v>
      </c>
    </row>
    <row r="49" spans="1:10" x14ac:dyDescent="0.25">
      <c r="A49" s="30">
        <f t="shared" si="0"/>
        <v>45</v>
      </c>
      <c r="B49" s="30" t="s">
        <v>17</v>
      </c>
      <c r="C49" s="33">
        <f t="shared" si="3"/>
        <v>44026</v>
      </c>
      <c r="D49" s="30" t="s">
        <v>15</v>
      </c>
      <c r="E49" s="30"/>
      <c r="F49" s="48" t="s">
        <v>34</v>
      </c>
      <c r="I49" s="85" t="s">
        <v>202</v>
      </c>
      <c r="J49" s="82" t="s">
        <v>204</v>
      </c>
    </row>
    <row r="50" spans="1:10" x14ac:dyDescent="0.25">
      <c r="A50" s="30">
        <f t="shared" si="0"/>
        <v>46</v>
      </c>
      <c r="B50" s="30" t="s">
        <v>17</v>
      </c>
      <c r="C50" s="33">
        <f t="shared" si="3"/>
        <v>44026</v>
      </c>
      <c r="D50" s="30" t="s">
        <v>15</v>
      </c>
      <c r="E50" s="30"/>
      <c r="F50" s="47" t="s">
        <v>33</v>
      </c>
      <c r="I50" s="85" t="s">
        <v>202</v>
      </c>
      <c r="J50" s="71" t="s">
        <v>205</v>
      </c>
    </row>
    <row r="51" spans="1:10" x14ac:dyDescent="0.25">
      <c r="A51" s="30">
        <f t="shared" si="0"/>
        <v>47</v>
      </c>
      <c r="B51" s="30" t="s">
        <v>49</v>
      </c>
      <c r="C51" s="33">
        <f t="shared" si="3"/>
        <v>44029</v>
      </c>
      <c r="D51" s="30" t="s">
        <v>15</v>
      </c>
      <c r="E51" s="35"/>
      <c r="F51" s="37" t="s">
        <v>64</v>
      </c>
      <c r="I51" s="85" t="s">
        <v>202</v>
      </c>
      <c r="J51" s="71" t="s">
        <v>206</v>
      </c>
    </row>
    <row r="52" spans="1:10" x14ac:dyDescent="0.25">
      <c r="A52" s="30">
        <f t="shared" si="0"/>
        <v>48</v>
      </c>
      <c r="B52" s="30" t="s">
        <v>49</v>
      </c>
      <c r="C52" s="33">
        <f t="shared" si="3"/>
        <v>44029</v>
      </c>
      <c r="D52" s="30" t="s">
        <v>15</v>
      </c>
      <c r="E52" s="35"/>
      <c r="F52" s="37" t="s">
        <v>64</v>
      </c>
      <c r="I52" s="85" t="s">
        <v>202</v>
      </c>
      <c r="J52" s="71" t="s">
        <v>207</v>
      </c>
    </row>
    <row r="53" spans="1:10" x14ac:dyDescent="0.25">
      <c r="I53" s="85" t="s">
        <v>202</v>
      </c>
      <c r="J53" s="71" t="s">
        <v>208</v>
      </c>
    </row>
    <row r="54" spans="1:10" x14ac:dyDescent="0.25">
      <c r="I54" s="85" t="s">
        <v>202</v>
      </c>
      <c r="J54" s="82" t="s">
        <v>209</v>
      </c>
    </row>
    <row r="55" spans="1:10" x14ac:dyDescent="0.25">
      <c r="I55" s="85" t="s">
        <v>202</v>
      </c>
      <c r="J55" s="82" t="s">
        <v>100</v>
      </c>
    </row>
    <row r="56" spans="1:10" x14ac:dyDescent="0.25">
      <c r="I56" s="85" t="s">
        <v>202</v>
      </c>
      <c r="J56" s="84" t="s">
        <v>210</v>
      </c>
    </row>
    <row r="57" spans="1:10" x14ac:dyDescent="0.25">
      <c r="I57" s="85" t="s">
        <v>202</v>
      </c>
      <c r="J57" s="82" t="s">
        <v>102</v>
      </c>
    </row>
    <row r="58" spans="1:10" x14ac:dyDescent="0.25">
      <c r="I58" s="85" t="s">
        <v>202</v>
      </c>
      <c r="J58" s="82" t="s">
        <v>102</v>
      </c>
    </row>
  </sheetData>
  <mergeCells count="1">
    <mergeCell ref="D1:E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Y9 High B AUT</vt:lpstr>
      <vt:lpstr>Y9 High B SPR</vt:lpstr>
      <vt:lpstr>Y9 High B SUM</vt:lpstr>
      <vt:lpstr>AUT lessons</vt:lpstr>
      <vt:lpstr>SPR lessons</vt:lpstr>
      <vt:lpstr>SUM lessons</vt:lpstr>
    </vt:vector>
  </TitlesOfParts>
  <Company>RM plc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maths</dc:creator>
  <cp:lastModifiedBy>Aimee Layden</cp:lastModifiedBy>
  <cp:lastPrinted>2018-02-22T10:04:57Z</cp:lastPrinted>
  <dcterms:created xsi:type="dcterms:W3CDTF">2010-06-15T07:18:17Z</dcterms:created>
  <dcterms:modified xsi:type="dcterms:W3CDTF">2020-03-19T14:27:44Z</dcterms:modified>
</cp:coreProperties>
</file>