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8070" activeTab="1"/>
  </bookViews>
  <sheets>
    <sheet name="Y9 Found AUT" sheetId="3" r:id="rId1"/>
    <sheet name="Y9 Found SPR" sheetId="5" r:id="rId2"/>
    <sheet name="Y9 Found SUM" sheetId="6" r:id="rId3"/>
    <sheet name="AUT lessons" sheetId="7" r:id="rId4"/>
    <sheet name="SPR lessons" sheetId="9" r:id="rId5"/>
    <sheet name="SUM lessons" sheetId="10" r:id="rId6"/>
    <sheet name="Sheet1" sheetId="8" r:id="rId7"/>
  </sheets>
  <calcPr calcId="145621"/>
</workbook>
</file>

<file path=xl/calcChain.xml><?xml version="1.0" encoding="utf-8"?>
<calcChain xmlns="http://schemas.openxmlformats.org/spreadsheetml/2006/main">
  <c r="A44" i="10" l="1"/>
  <c r="A45" i="10"/>
  <c r="A46" i="10" s="1"/>
  <c r="A47" i="10" s="1"/>
  <c r="A48" i="10" s="1"/>
  <c r="A49" i="10" s="1"/>
  <c r="A50" i="10" s="1"/>
  <c r="A51" i="10" s="1"/>
  <c r="A52" i="10" s="1"/>
  <c r="C51" i="10"/>
  <c r="C52" i="10"/>
  <c r="C47" i="10"/>
  <c r="C48" i="10"/>
  <c r="C49" i="10"/>
  <c r="C50" i="10"/>
  <c r="C44" i="10"/>
  <c r="C45" i="10"/>
  <c r="C46" i="10"/>
  <c r="C33" i="10"/>
  <c r="C34" i="10"/>
  <c r="C35" i="10"/>
  <c r="C43" i="10" s="1"/>
  <c r="C36" i="10"/>
  <c r="C37" i="10"/>
  <c r="C38" i="10"/>
  <c r="C39" i="10"/>
  <c r="C40" i="10"/>
  <c r="C41" i="10"/>
  <c r="C42" i="10"/>
  <c r="C32" i="10"/>
  <c r="C25" i="10"/>
  <c r="C26" i="10"/>
  <c r="C27" i="10"/>
  <c r="C28" i="10"/>
  <c r="C29" i="10"/>
  <c r="C30" i="10"/>
  <c r="C31" i="10"/>
  <c r="A12" i="3" l="1"/>
  <c r="A13" i="3"/>
  <c r="A14" i="3"/>
  <c r="A15" i="3" s="1"/>
  <c r="A16" i="3" s="1"/>
  <c r="A17" i="3" s="1"/>
  <c r="A18" i="3" s="1"/>
  <c r="A19" i="3" s="1"/>
  <c r="C24" i="10" l="1"/>
  <c r="C13" i="10"/>
  <c r="C21" i="10" s="1"/>
  <c r="C14" i="10"/>
  <c r="C22" i="10" s="1"/>
  <c r="C15" i="10"/>
  <c r="C16" i="10"/>
  <c r="C17" i="10"/>
  <c r="C18" i="10"/>
  <c r="C19" i="10"/>
  <c r="C40" i="9"/>
  <c r="C44" i="9"/>
  <c r="C52" i="9" s="1"/>
  <c r="C48" i="9"/>
  <c r="C32" i="9"/>
  <c r="C33" i="9"/>
  <c r="C41" i="9" s="1"/>
  <c r="C49" i="9" s="1"/>
  <c r="C36" i="9"/>
  <c r="C13" i="9"/>
  <c r="C14" i="9"/>
  <c r="C15" i="9"/>
  <c r="C16" i="9"/>
  <c r="C17" i="9"/>
  <c r="C18" i="9"/>
  <c r="C19" i="9"/>
  <c r="C21" i="9"/>
  <c r="C30" i="9" s="1"/>
  <c r="C38" i="9" s="1"/>
  <c r="C46" i="9" s="1"/>
  <c r="C22" i="9"/>
  <c r="C31" i="9" s="1"/>
  <c r="C39" i="9" s="1"/>
  <c r="C47" i="9" s="1"/>
  <c r="C23" i="9"/>
  <c r="C24" i="9"/>
  <c r="C25" i="9"/>
  <c r="C34" i="9" s="1"/>
  <c r="C42" i="9" s="1"/>
  <c r="C50" i="9" s="1"/>
  <c r="C26" i="9"/>
  <c r="C35" i="9" s="1"/>
  <c r="C43" i="9" s="1"/>
  <c r="C51" i="9" s="1"/>
  <c r="C27" i="9"/>
  <c r="C12" i="9" l="1"/>
  <c r="C20" i="9" s="1"/>
  <c r="C13" i="7"/>
  <c r="C21" i="7" s="1"/>
  <c r="C29" i="7" s="1"/>
  <c r="C38" i="7" s="1"/>
  <c r="C46" i="7" s="1"/>
  <c r="C54" i="7" s="1"/>
  <c r="C62" i="7" s="1"/>
  <c r="C14" i="7"/>
  <c r="C22" i="7" s="1"/>
  <c r="C30" i="7" s="1"/>
  <c r="C39" i="7" s="1"/>
  <c r="C47" i="7" s="1"/>
  <c r="C55" i="7" s="1"/>
  <c r="C15" i="7"/>
  <c r="C23" i="7" s="1"/>
  <c r="C31" i="7" s="1"/>
  <c r="C40" i="7" s="1"/>
  <c r="C48" i="7" s="1"/>
  <c r="C56" i="7" s="1"/>
  <c r="C16" i="7"/>
  <c r="C17" i="7"/>
  <c r="C25" i="7" s="1"/>
  <c r="C34" i="7" s="1"/>
  <c r="C18" i="7"/>
  <c r="C26" i="7" s="1"/>
  <c r="C35" i="7" s="1"/>
  <c r="C43" i="7" s="1"/>
  <c r="C51" i="7" s="1"/>
  <c r="C59" i="7" s="1"/>
  <c r="C19" i="7"/>
  <c r="C27" i="7" s="1"/>
  <c r="C36" i="7" s="1"/>
  <c r="C44" i="7" s="1"/>
  <c r="C52" i="7" s="1"/>
  <c r="C60" i="7" s="1"/>
  <c r="C12" i="7"/>
  <c r="C20" i="7" s="1"/>
  <c r="C28" i="7" s="1"/>
  <c r="C37" i="7" s="1"/>
  <c r="C45" i="7" s="1"/>
  <c r="C53" i="7" s="1"/>
  <c r="C61" i="7" s="1"/>
  <c r="C42" i="7" l="1"/>
  <c r="C50" i="7" s="1"/>
  <c r="C58" i="7" s="1"/>
  <c r="C24" i="7"/>
  <c r="C32" i="7" s="1"/>
  <c r="C41" i="7" s="1"/>
  <c r="C49" i="7" s="1"/>
  <c r="C57" i="7" s="1"/>
  <c r="C12" i="10"/>
  <c r="C20" i="10" s="1"/>
  <c r="A33" i="10" l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4" i="10" s="1"/>
  <c r="A25" i="10" s="1"/>
  <c r="A26" i="10" s="1"/>
  <c r="A27" i="10" s="1"/>
  <c r="A28" i="10" s="1"/>
  <c r="A29" i="10" s="1"/>
  <c r="A30" i="10" s="1"/>
  <c r="A31" i="10" s="1"/>
  <c r="C29" i="9" l="1"/>
  <c r="C37" i="9" s="1"/>
  <c r="C45" i="9" s="1"/>
  <c r="A33" i="9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9" i="9" s="1"/>
  <c r="A30" i="9" s="1"/>
  <c r="A31" i="9" s="1"/>
  <c r="D16" i="8" l="1"/>
  <c r="E16" i="8" s="1"/>
  <c r="F16" i="8" s="1"/>
  <c r="G16" i="8" s="1"/>
  <c r="H16" i="8" s="1"/>
  <c r="I16" i="8" s="1"/>
  <c r="J16" i="8" s="1"/>
  <c r="K16" i="8" s="1"/>
  <c r="L16" i="8" s="1"/>
  <c r="M16" i="8" s="1"/>
  <c r="N16" i="8" s="1"/>
  <c r="O16" i="8" s="1"/>
  <c r="P16" i="8" s="1"/>
  <c r="Q16" i="8" s="1"/>
  <c r="R16" i="8" s="1"/>
  <c r="S16" i="8" s="1"/>
  <c r="T16" i="8" s="1"/>
  <c r="U16" i="8" s="1"/>
  <c r="V16" i="8" s="1"/>
  <c r="W16" i="8" s="1"/>
  <c r="X16" i="8" s="1"/>
  <c r="Y16" i="8" s="1"/>
  <c r="Z16" i="8" s="1"/>
  <c r="AA16" i="8" s="1"/>
  <c r="AB16" i="8" s="1"/>
  <c r="AC16" i="8" s="1"/>
  <c r="AD16" i="8" s="1"/>
  <c r="AE16" i="8" s="1"/>
  <c r="AF16" i="8" s="1"/>
  <c r="AG16" i="8" s="1"/>
  <c r="AH16" i="8" s="1"/>
  <c r="AI16" i="8" s="1"/>
  <c r="AJ16" i="8" s="1"/>
  <c r="AK16" i="8" s="1"/>
  <c r="AL16" i="8" s="1"/>
  <c r="AM16" i="8" s="1"/>
  <c r="AN16" i="8" s="1"/>
  <c r="C16" i="8"/>
  <c r="C2" i="8"/>
  <c r="D2" i="8" s="1"/>
  <c r="E2" i="8" s="1"/>
  <c r="F2" i="8" s="1"/>
  <c r="G2" i="8" s="1"/>
  <c r="H2" i="8" s="1"/>
  <c r="I2" i="8" s="1"/>
  <c r="J2" i="8" s="1"/>
  <c r="K2" i="8" s="1"/>
  <c r="L2" i="8" s="1"/>
  <c r="M2" i="8" s="1"/>
  <c r="N2" i="8" s="1"/>
  <c r="O2" i="8" s="1"/>
  <c r="P2" i="8" s="1"/>
  <c r="Q2" i="8" s="1"/>
  <c r="R2" i="8" s="1"/>
  <c r="S2" i="8" s="1"/>
  <c r="T2" i="8" s="1"/>
  <c r="U2" i="8" s="1"/>
  <c r="V2" i="8" s="1"/>
  <c r="W2" i="8" s="1"/>
  <c r="X2" i="8" s="1"/>
  <c r="Y2" i="8" s="1"/>
  <c r="Z2" i="8" s="1"/>
  <c r="AA2" i="8" s="1"/>
  <c r="AB2" i="8" s="1"/>
  <c r="AC2" i="8" s="1"/>
  <c r="AD2" i="8" s="1"/>
  <c r="AE2" i="8" s="1"/>
  <c r="AF2" i="8" s="1"/>
  <c r="AG2" i="8" s="1"/>
  <c r="AH2" i="8" s="1"/>
  <c r="AI2" i="8" s="1"/>
  <c r="AJ2" i="8" s="1"/>
  <c r="AK2" i="8" s="1"/>
  <c r="AL2" i="8" s="1"/>
  <c r="AM2" i="8" s="1"/>
  <c r="AN2" i="8" s="1"/>
  <c r="A34" i="7" l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4" i="6"/>
  <c r="A5" i="6" s="1"/>
  <c r="A6" i="6" s="1"/>
  <c r="A7" i="6" s="1"/>
  <c r="A8" i="6" s="1"/>
  <c r="A9" i="6" s="1"/>
  <c r="A4" i="5"/>
  <c r="A5" i="5" s="1"/>
  <c r="A6" i="5" s="1"/>
  <c r="A7" i="5" s="1"/>
  <c r="A8" i="5" s="1"/>
  <c r="A9" i="5" s="1"/>
  <c r="A10" i="5" s="1"/>
  <c r="A11" i="5" s="1"/>
  <c r="A10" i="6" l="1"/>
  <c r="A11" i="6" s="1"/>
  <c r="A12" i="6" s="1"/>
  <c r="A13" i="6" s="1"/>
  <c r="A14" i="6" s="1"/>
  <c r="A15" i="6" s="1"/>
  <c r="A16" i="6" s="1"/>
  <c r="A17" i="6" s="1"/>
  <c r="A28" i="7"/>
  <c r="A29" i="7" s="1"/>
  <c r="A30" i="7" s="1"/>
  <c r="A31" i="7" s="1"/>
  <c r="A12" i="5"/>
  <c r="A13" i="5" s="1"/>
  <c r="A14" i="5" s="1"/>
  <c r="A15" i="5" s="1"/>
  <c r="A16" i="5" s="1"/>
  <c r="A17" i="5" s="1"/>
  <c r="A18" i="5" s="1"/>
  <c r="A4" i="3" l="1"/>
  <c r="A5" i="3" s="1"/>
  <c r="A6" i="3" s="1"/>
  <c r="A7" i="3" s="1"/>
  <c r="A8" i="3" s="1"/>
  <c r="A9" i="3" s="1"/>
  <c r="A10" i="3" l="1"/>
  <c r="A11" i="3" s="1"/>
</calcChain>
</file>

<file path=xl/sharedStrings.xml><?xml version="1.0" encoding="utf-8"?>
<sst xmlns="http://schemas.openxmlformats.org/spreadsheetml/2006/main" count="767" uniqueCount="233">
  <si>
    <t>WEEK BEGINNING</t>
  </si>
  <si>
    <t>UNIT TITLE</t>
  </si>
  <si>
    <t>NOTES</t>
  </si>
  <si>
    <t>HALF                                                 TERM</t>
  </si>
  <si>
    <t>CHRISTMAS                                   HOLIDAYS</t>
  </si>
  <si>
    <t>AREA &amp; VOLUME</t>
  </si>
  <si>
    <t xml:space="preserve">EASTER   HOLIDAYS                                      </t>
  </si>
  <si>
    <t>Intervention</t>
  </si>
  <si>
    <t>Scatter graphs</t>
  </si>
  <si>
    <t>ANGLES</t>
  </si>
  <si>
    <t>AVERAGE &amp; RANGE</t>
  </si>
  <si>
    <t>Lesson overview</t>
  </si>
  <si>
    <t>Date</t>
  </si>
  <si>
    <t>Week</t>
  </si>
  <si>
    <t>Topic</t>
  </si>
  <si>
    <t>Content</t>
  </si>
  <si>
    <t>A</t>
  </si>
  <si>
    <t>Thu</t>
  </si>
  <si>
    <t>Tue</t>
  </si>
  <si>
    <t>B</t>
  </si>
  <si>
    <t>Mon</t>
  </si>
  <si>
    <t>HALF TERM</t>
  </si>
  <si>
    <t>2018-19</t>
  </si>
  <si>
    <t>SUMMARY</t>
  </si>
  <si>
    <t>Y7</t>
  </si>
  <si>
    <t>Y8</t>
  </si>
  <si>
    <t>Y9</t>
  </si>
  <si>
    <t>Y10</t>
  </si>
  <si>
    <t>Y11</t>
  </si>
  <si>
    <t>units</t>
  </si>
  <si>
    <t>Y9H</t>
  </si>
  <si>
    <t>Y9F</t>
  </si>
  <si>
    <t>Y10 H</t>
  </si>
  <si>
    <t>Y10F</t>
  </si>
  <si>
    <t>Y11H</t>
  </si>
  <si>
    <t>Y11F</t>
  </si>
  <si>
    <t>Problem solving</t>
  </si>
  <si>
    <t>Assessment</t>
  </si>
  <si>
    <t>shortened GCSE paper</t>
  </si>
  <si>
    <t>NUMBER</t>
  </si>
  <si>
    <t>ALGEBRA</t>
  </si>
  <si>
    <t>Number</t>
  </si>
  <si>
    <t>Algebra</t>
  </si>
  <si>
    <t>Tables &amp; charts</t>
  </si>
  <si>
    <t>intervention</t>
  </si>
  <si>
    <t>Fractions &amp; %</t>
  </si>
  <si>
    <t>Sequences</t>
  </si>
  <si>
    <t>Angles</t>
  </si>
  <si>
    <t>Averages</t>
  </si>
  <si>
    <t>Area &amp; volume</t>
  </si>
  <si>
    <t>Polygon designs</t>
  </si>
  <si>
    <t>GCSE problem solving (geometry)</t>
  </si>
  <si>
    <t>TABLES &amp; CHARTS</t>
  </si>
  <si>
    <t>FRACTIONS &amp; %</t>
  </si>
  <si>
    <t>GCSE PROBLEM SOLVING</t>
  </si>
  <si>
    <t>Inequalities</t>
  </si>
  <si>
    <t>Nth term</t>
  </si>
  <si>
    <t>HALF</t>
  </si>
  <si>
    <t>TERM</t>
  </si>
  <si>
    <t>INSET DAY</t>
  </si>
  <si>
    <t>Assessment (open book)</t>
  </si>
  <si>
    <t>EoY Assessments</t>
  </si>
  <si>
    <t>2019-20</t>
  </si>
  <si>
    <t>Fri</t>
  </si>
  <si>
    <t>SCHOOL CLOSES 12:30</t>
  </si>
  <si>
    <t>XMAS ACTIVITIES</t>
  </si>
  <si>
    <t>One GCSE paper</t>
  </si>
  <si>
    <t>Review</t>
  </si>
  <si>
    <t>INSET on 2nd</t>
  </si>
  <si>
    <t>One hour (open book)</t>
  </si>
  <si>
    <t>Open eve 10th. INSET 11th</t>
  </si>
  <si>
    <t>INSET DAY 25th</t>
  </si>
  <si>
    <t>Finish 20th Dec until Mon 6th Jan</t>
  </si>
  <si>
    <t>Finish 20th</t>
  </si>
  <si>
    <t>INSET DAY 14th</t>
  </si>
  <si>
    <t>Assessment 4th</t>
  </si>
  <si>
    <t>Finish 3rd Apr until Mon 20th Apr</t>
  </si>
  <si>
    <t>Bank Hol 8th May</t>
  </si>
  <si>
    <t>Finish 17th July</t>
  </si>
  <si>
    <t>Finish Fri 17th July</t>
  </si>
  <si>
    <t>Y9 Foundation</t>
  </si>
  <si>
    <t>1. Prior Knowledge Check 1 &amp; 2 (Two PPT's - Choose most appropriate questions for your group or combine)</t>
  </si>
  <si>
    <t>2. Calculations</t>
  </si>
  <si>
    <t>3. Calculations - simplify calculations by cancelling. Use inverse operations</t>
  </si>
  <si>
    <t>4. Round to a number of decimal places and multiply decimal numbers</t>
  </si>
  <si>
    <t>5. Divide decimal numbers</t>
  </si>
  <si>
    <t>6. Rounding &amp; Estimation</t>
  </si>
  <si>
    <t>7. Use one calculation to find the answer to another</t>
  </si>
  <si>
    <t xml:space="preserve">8. Factors, Multiples &amp; Primes </t>
  </si>
  <si>
    <t>9. Finding the HCF and LCM of two numbers by listing</t>
  </si>
  <si>
    <t>10. Squares, Cubes &amp; Roots</t>
  </si>
  <si>
    <t>11. Index notation – Evaluate numeric expressions with powers</t>
  </si>
  <si>
    <t>12. Index notation – Evaluate numeric expressions with powers</t>
  </si>
  <si>
    <t>13. Prime Factors Decomposition – Write a number as the product of its prime factors</t>
  </si>
  <si>
    <t>14. Use Prime Factor Decomposition and Venn Diagrams to find the HCF and LCM</t>
  </si>
  <si>
    <t>16. Unit 1 Strengthen</t>
  </si>
  <si>
    <t>17. Problem solving and reasoning</t>
  </si>
  <si>
    <t>18. Selection of Unit 1 Number Exam Questions</t>
  </si>
  <si>
    <t>19. Extend lesson or intervention</t>
  </si>
  <si>
    <t>20.Unit 1 Assessment</t>
  </si>
  <si>
    <t>21. Assessment feedback - No PPT use lesson as appropriate for your class</t>
  </si>
  <si>
    <t>22. Intervention - No PPT use as appropriate for your class</t>
  </si>
  <si>
    <t xml:space="preserve">1. Prior Knowledge Check </t>
  </si>
  <si>
    <t>2. Algebraic Expressions – Use correct algebraic notation. Write and simplify expressions</t>
  </si>
  <si>
    <t>3. Simplifying Expressions – Use index laws. Multiply and divide expressions.</t>
  </si>
  <si>
    <t>4. Substitution – Substitute numbers into expressions</t>
  </si>
  <si>
    <t>5. Formulae – Difference between a formula and an expression. Substitute numbers into simple formula.</t>
  </si>
  <si>
    <t>6. Expanding brackets – Expand a single bracket and simplify expressions involving brackets</t>
  </si>
  <si>
    <t>7. Expanding and Simplifying – Further practise and expanding and simplifying</t>
  </si>
  <si>
    <t>8. Factorising – Recognise factors of algebraic terms. Factorise algebraic expressions.</t>
  </si>
  <si>
    <t xml:space="preserve">10. Writing expressions and simple formulae </t>
  </si>
  <si>
    <t xml:space="preserve">12. Unit 2 Strengthen  </t>
  </si>
  <si>
    <t>13. Problem solving and reasoning</t>
  </si>
  <si>
    <t>16. Unit 2 Assessment</t>
  </si>
  <si>
    <t>17. Assessment feedback - No PPT use as appropriate for your class</t>
  </si>
  <si>
    <t>18. Intervention - No PPT use as appropriate for your class</t>
  </si>
  <si>
    <t>1. Prior knowledge check</t>
  </si>
  <si>
    <t>2. Designing frequency tables and data collection sheet</t>
  </si>
  <si>
    <t>3. Using data from two way tables</t>
  </si>
  <si>
    <t>4. Designing Two Way Tables</t>
  </si>
  <si>
    <t>5. Draw and interpret comparative and composite bar charts</t>
  </si>
  <si>
    <t xml:space="preserve">6. Time Series </t>
  </si>
  <si>
    <t>7. Construct and interpret stem and leaf diagrams</t>
  </si>
  <si>
    <t>8. Back to Back Stem &amp; Leaf Diagrams</t>
  </si>
  <si>
    <t>9. Drawing Pie Charts</t>
  </si>
  <si>
    <t>10. Interpreting Pie Charts</t>
  </si>
  <si>
    <t xml:space="preserve">11. Scatter graphs </t>
  </si>
  <si>
    <t xml:space="preserve">12. Line of best fit – Draw a line of best fit on a scatter graphs. Use the line of best fit to predict values. 12. </t>
  </si>
  <si>
    <t xml:space="preserve">14. Unit 3 Strengthen  </t>
  </si>
  <si>
    <t>18. Unit 3 Assessment</t>
  </si>
  <si>
    <t>15. Problem solving and reasoning</t>
  </si>
  <si>
    <t>17. Extend lesson or intervention</t>
  </si>
  <si>
    <t>19. Assessment feedback - No PPT use as appropriate for your class</t>
  </si>
  <si>
    <t>1. Prior Knowledge Check</t>
  </si>
  <si>
    <t>2. Comparing and adding fractions</t>
  </si>
  <si>
    <t>3. Adding and Subtracting Mixed Numbers</t>
  </si>
  <si>
    <t>4. Find a fraction of an amount</t>
  </si>
  <si>
    <t>5. Multiplying Fractions</t>
  </si>
  <si>
    <t>6. Dividing Fractions</t>
  </si>
  <si>
    <t>7. Converting between fractions and decimals</t>
  </si>
  <si>
    <t>8. Write one number as a fraction of another</t>
  </si>
  <si>
    <t>9. Convert between fractions and percentages</t>
  </si>
  <si>
    <t>10. Write one number as a percentage of another</t>
  </si>
  <si>
    <t>11. Finding a percentage of a quantity</t>
  </si>
  <si>
    <t>12. Perecentages Simple Interest</t>
  </si>
  <si>
    <t>13. Calculating percentage increase and decrease</t>
  </si>
  <si>
    <t>14. Percentages real life problems</t>
  </si>
  <si>
    <t>16. Unit 4 Strengthen</t>
  </si>
  <si>
    <t xml:space="preserve">2. Solving equations – Solve simple linear equations </t>
  </si>
  <si>
    <t>3. Solving equations 2 – Solve two step equations.</t>
  </si>
  <si>
    <t xml:space="preserve">4. Solving equations with brackets – Solve linear equations with brackets. </t>
  </si>
  <si>
    <t>5. Solving equations with unknowns on both sides – Extend to brackets and unknowns on both sides</t>
  </si>
  <si>
    <t>6. Introducing inequalities – Use correct notation. Write down whole numbers which satisfy an inequality.</t>
  </si>
  <si>
    <t xml:space="preserve">7. Solving inequalities </t>
  </si>
  <si>
    <t>8. Solve two sided inequalities .</t>
  </si>
  <si>
    <t>9. Using formulae – Substitute values into formulae and solve equations</t>
  </si>
  <si>
    <t>10. Change the subject of a formula.</t>
  </si>
  <si>
    <t>11. Generating sequences - recognise and extend sequences.</t>
  </si>
  <si>
    <t xml:space="preserve">12. Using the nth term of a sequence </t>
  </si>
  <si>
    <t>13. Finding the nth term rule</t>
  </si>
  <si>
    <t>16. Problem solving and reasoning</t>
  </si>
  <si>
    <t>17. Selection of exam questions</t>
  </si>
  <si>
    <t>18. Extend lesson or intervention</t>
  </si>
  <si>
    <t xml:space="preserve">19. Unit 5 Assessment </t>
  </si>
  <si>
    <t>20. Assessment feedback - No PPT use lesson as appropriate for your class</t>
  </si>
  <si>
    <t>21. Intervention/catch up</t>
  </si>
  <si>
    <t>22. Intervention/catch up</t>
  </si>
  <si>
    <t>1. Prior knoweldge check</t>
  </si>
  <si>
    <t xml:space="preserve">2. Properties of shapes – Solve geometric problems using side and angle properties of quadrilaterals. Identify congruent shapes. </t>
  </si>
  <si>
    <t>3. Angles in parallel lines - Find missing angles using corresponding and alternate angles.</t>
  </si>
  <si>
    <t xml:space="preserve">4. Classifying triangles </t>
  </si>
  <si>
    <t>5. Angles in triangles – Solve angle problems in triangles.</t>
  </si>
  <si>
    <t xml:space="preserve">6. Angles in triangles – Impossible triangles and problems </t>
  </si>
  <si>
    <t>7. Exterior angles of polygons – Calculate exterior angles of regular polygons.</t>
  </si>
  <si>
    <t>8. Calculate interior and exterior angles of regular polygons.</t>
  </si>
  <si>
    <t xml:space="preserve">9. More angles in polygons. </t>
  </si>
  <si>
    <t>10. Tessellating shapes</t>
  </si>
  <si>
    <t>11. Geometric problems 1 &amp; 2</t>
  </si>
  <si>
    <t>14. Problem solving and reasoning</t>
  </si>
  <si>
    <t>15. Selection of exam questions</t>
  </si>
  <si>
    <t>17. Unit 6 Assessment</t>
  </si>
  <si>
    <t>18. Assessment feedback</t>
  </si>
  <si>
    <t>2. Mean and range – Calculate the mean from a list and from a frequency table.</t>
  </si>
  <si>
    <t>3. Comparing sets of data using the mean and range</t>
  </si>
  <si>
    <t>4. Calculating the mean, median and range from a stem and leaf diagram</t>
  </si>
  <si>
    <t>5. Identifying outliers and estimating the range from a grouped frequency table</t>
  </si>
  <si>
    <t>6. Advantages and disadvantages of each average</t>
  </si>
  <si>
    <t>7. Finding the modal class and the median from a frequency table</t>
  </si>
  <si>
    <t>8.  Mean from a frequency table</t>
  </si>
  <si>
    <t>9. Estimating the mean from a grouped frequency table</t>
  </si>
  <si>
    <t xml:space="preserve">10. Sampling – Understand the need for sampling and understand how to avoid bias. </t>
  </si>
  <si>
    <t>14. Selection of exam questions</t>
  </si>
  <si>
    <t>1. Prior Knoweldge Check</t>
  </si>
  <si>
    <t>2. Area &amp; perimeter of triangles and parallelograms</t>
  </si>
  <si>
    <t>3. Calculating the area of a trapezium</t>
  </si>
  <si>
    <t>4. Changing Units: Converting between area measures</t>
  </si>
  <si>
    <t xml:space="preserve">5. Area of compound shapes 1 – Calculate the perimeter and area of shapes made from triangles and rectangles. </t>
  </si>
  <si>
    <t>6. Area of compound shapes 2 – Include changing units</t>
  </si>
  <si>
    <t xml:space="preserve">7. Surface area of 3D solids 1 – Calculate the surface area of a cuboid </t>
  </si>
  <si>
    <t>8. Surface area of 3D solids 2 - Calculate the surface area of prisms.</t>
  </si>
  <si>
    <t xml:space="preserve">9. Volume of prisms 1 – Calculate the volume of a cuboid. </t>
  </si>
  <si>
    <t>10. Volume of prisms 2 – Calculate the volume of prisms.</t>
  </si>
  <si>
    <t>11. More volume and surface area – Solve problems involving surface area and volume. Convert between measures of volume.</t>
  </si>
  <si>
    <t>17. Unit 8 Assessment</t>
  </si>
  <si>
    <t>YEAR 9 FOUNDATION GUIDE 2019-20</t>
  </si>
  <si>
    <t>Index notation</t>
  </si>
  <si>
    <t>Assessment/Intervention</t>
  </si>
  <si>
    <t>Algebraic expressions &amp; substitution</t>
  </si>
  <si>
    <t>Strengthen/Assessment/Intervention</t>
  </si>
  <si>
    <t>Frequency tables &amp; two way tables</t>
  </si>
  <si>
    <t>Representing data</t>
  </si>
  <si>
    <t>Decimals/ rounding</t>
  </si>
  <si>
    <t>Calculations</t>
  </si>
  <si>
    <t>HCF &amp; LCM</t>
  </si>
  <si>
    <t>Expand/Factorise</t>
  </si>
  <si>
    <t>Working with fractions</t>
  </si>
  <si>
    <t>Operations with fractions</t>
  </si>
  <si>
    <t>Fractions, decimals &amp; percentages</t>
  </si>
  <si>
    <t>Calculating percentages</t>
  </si>
  <si>
    <t>EQUNS &amp; SEQUENCES</t>
  </si>
  <si>
    <t>Solving equations</t>
  </si>
  <si>
    <t>Formulae</t>
  </si>
  <si>
    <t xml:space="preserve">Angles in parallel lines </t>
  </si>
  <si>
    <t>Triangles &amp; polygons</t>
  </si>
  <si>
    <t>Mean, median &amp; range</t>
  </si>
  <si>
    <t>Averages from frequency tables</t>
  </si>
  <si>
    <t>Sampling</t>
  </si>
  <si>
    <t>Angles in polygons</t>
  </si>
  <si>
    <t>Grouped frequencies</t>
  </si>
  <si>
    <t>Averages from stem &amp; leaf diagrams</t>
  </si>
  <si>
    <t>Rectilinear and compound shapes</t>
  </si>
  <si>
    <t>Surface areas of cuboids and prisms</t>
  </si>
  <si>
    <t>Volumes of cuboids and prisms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</si>
</sst>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164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/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4" fontId="6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/>
    <xf numFmtId="164" fontId="6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/>
    <xf numFmtId="0" fontId="7" fillId="0" borderId="1" xfId="0" applyFont="1" applyBorder="1" applyAlignment="1">
      <alignment horizontal="left" vertical="center" wrapText="1"/>
    </xf>
    <xf numFmtId="0" fontId="1" fillId="0" borderId="0" xfId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/>
    <xf numFmtId="0" fontId="12" fillId="0" borderId="0" xfId="1" applyFont="1"/>
    <xf numFmtId="0" fontId="1" fillId="0" borderId="0" xfId="1"/>
    <xf numFmtId="0" fontId="12" fillId="0" borderId="0" xfId="1" applyFont="1" applyAlignment="1">
      <alignment horizontal="center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1" xfId="1" applyFont="1" applyBorder="1"/>
    <xf numFmtId="14" fontId="13" fillId="0" borderId="1" xfId="1" applyNumberFormat="1" applyFont="1" applyBorder="1" applyAlignment="1">
      <alignment horizontal="center"/>
    </xf>
    <xf numFmtId="0" fontId="13" fillId="0" borderId="1" xfId="1" applyFont="1" applyBorder="1"/>
    <xf numFmtId="0" fontId="13" fillId="3" borderId="1" xfId="1" applyFont="1" applyFill="1" applyBorder="1" applyAlignment="1">
      <alignment horizontal="center"/>
    </xf>
    <xf numFmtId="14" fontId="13" fillId="3" borderId="1" xfId="1" applyNumberFormat="1" applyFont="1" applyFill="1" applyBorder="1" applyAlignment="1">
      <alignment horizontal="center"/>
    </xf>
    <xf numFmtId="0" fontId="13" fillId="3" borderId="1" xfId="1" applyFont="1" applyFill="1" applyBorder="1"/>
    <xf numFmtId="0" fontId="11" fillId="0" borderId="0" xfId="1" applyFont="1" applyAlignment="1">
      <alignment horizontal="center"/>
    </xf>
    <xf numFmtId="0" fontId="0" fillId="3" borderId="1" xfId="0" applyFill="1" applyBorder="1"/>
    <xf numFmtId="0" fontId="0" fillId="3" borderId="14" xfId="0" applyFill="1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12" xfId="0" applyBorder="1"/>
    <xf numFmtId="0" fontId="11" fillId="0" borderId="0" xfId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12" fillId="0" borderId="1" xfId="1" applyFont="1" applyBorder="1"/>
    <xf numFmtId="0" fontId="9" fillId="2" borderId="1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17" fillId="0" borderId="1" xfId="0" applyFont="1" applyBorder="1"/>
    <xf numFmtId="0" fontId="18" fillId="0" borderId="1" xfId="0" applyFont="1" applyBorder="1"/>
    <xf numFmtId="0" fontId="17" fillId="0" borderId="1" xfId="0" applyFont="1" applyBorder="1" applyAlignment="1"/>
    <xf numFmtId="0" fontId="13" fillId="0" borderId="1" xfId="1" applyFont="1" applyBorder="1" applyAlignment="1"/>
    <xf numFmtId="0" fontId="18" fillId="0" borderId="1" xfId="0" applyFont="1" applyBorder="1" applyAlignment="1"/>
    <xf numFmtId="0" fontId="17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1895595</xdr:colOff>
      <xdr:row>48</xdr:row>
      <xdr:rowOff>114255</xdr:rowOff>
    </xdr:from>
    <xdr:to>
      <xdr:col>8</xdr:col>
      <xdr:colOff>1895955</xdr:colOff>
      <xdr:row>48</xdr:row>
      <xdr:rowOff>114615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/>
            <xdr14:cNvContentPartPr/>
          </xdr14:nvContentPartPr>
          <xdr14:nvPr macro=""/>
          <xdr14:xfrm>
            <a:off x="5600820" y="10315530"/>
            <a:ext cx="360" cy="36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588940" y="1030365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28.36565" units="1/cm"/>
          <inkml:channelProperty channel="Y" name="resolution" value="28.33948" units="1/cm"/>
        </inkml:channelProperties>
      </inkml:inkSource>
      <inkml:timestamp xml:id="ts0" timeString="2019-07-12T10:44:17.86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I5" sqref="I5"/>
    </sheetView>
  </sheetViews>
  <sheetFormatPr defaultRowHeight="12.75" x14ac:dyDescent="0.2"/>
  <cols>
    <col min="1" max="1" width="13.42578125" style="5" customWidth="1"/>
    <col min="2" max="2" width="21.85546875" customWidth="1"/>
    <col min="3" max="3" width="36.7109375" customWidth="1"/>
    <col min="4" max="4" width="23" customWidth="1"/>
    <col min="5" max="5" width="9.140625" hidden="1" customWidth="1"/>
    <col min="7" max="7" width="23.5703125" customWidth="1"/>
    <col min="8" max="8" width="44" customWidth="1"/>
  </cols>
  <sheetData>
    <row r="1" spans="1:4" ht="31.5" customHeight="1" thickBot="1" x14ac:dyDescent="0.4">
      <c r="A1" s="80" t="s">
        <v>204</v>
      </c>
      <c r="B1" s="80"/>
      <c r="C1" s="80"/>
      <c r="D1" s="80"/>
    </row>
    <row r="2" spans="1:4" ht="46.5" customHeight="1" thickBot="1" x14ac:dyDescent="0.3">
      <c r="A2" s="13" t="s">
        <v>0</v>
      </c>
      <c r="B2" s="14" t="s">
        <v>1</v>
      </c>
      <c r="C2" s="14" t="s">
        <v>23</v>
      </c>
      <c r="D2" s="15" t="s">
        <v>2</v>
      </c>
    </row>
    <row r="3" spans="1:4" ht="15.2" customHeight="1" x14ac:dyDescent="0.2">
      <c r="A3" s="12">
        <v>43710</v>
      </c>
      <c r="B3" s="48" t="s">
        <v>39</v>
      </c>
      <c r="C3" s="8" t="s">
        <v>212</v>
      </c>
      <c r="D3" s="64" t="s">
        <v>68</v>
      </c>
    </row>
    <row r="4" spans="1:4" ht="15.2" customHeight="1" x14ac:dyDescent="0.2">
      <c r="A4" s="1">
        <f t="shared" ref="A4:A19" si="0">A3+7</f>
        <v>43717</v>
      </c>
      <c r="B4" s="48" t="s">
        <v>39</v>
      </c>
      <c r="C4" s="8" t="s">
        <v>211</v>
      </c>
      <c r="D4" s="8"/>
    </row>
    <row r="5" spans="1:4" ht="15.2" customHeight="1" x14ac:dyDescent="0.2">
      <c r="A5" s="1">
        <f t="shared" si="0"/>
        <v>43724</v>
      </c>
      <c r="B5" s="48" t="s">
        <v>39</v>
      </c>
      <c r="C5" s="8" t="s">
        <v>213</v>
      </c>
      <c r="D5" s="8"/>
    </row>
    <row r="6" spans="1:4" ht="15.2" customHeight="1" x14ac:dyDescent="0.2">
      <c r="A6" s="1">
        <f t="shared" si="0"/>
        <v>43731</v>
      </c>
      <c r="B6" s="48" t="s">
        <v>39</v>
      </c>
      <c r="C6" s="18" t="s">
        <v>205</v>
      </c>
      <c r="D6" s="10"/>
    </row>
    <row r="7" spans="1:4" ht="15.2" customHeight="1" x14ac:dyDescent="0.2">
      <c r="A7" s="1">
        <f t="shared" si="0"/>
        <v>43738</v>
      </c>
      <c r="B7" s="48" t="s">
        <v>39</v>
      </c>
      <c r="C7" s="8" t="s">
        <v>36</v>
      </c>
      <c r="D7" s="9"/>
    </row>
    <row r="8" spans="1:4" ht="15.2" customHeight="1" x14ac:dyDescent="0.2">
      <c r="A8" s="1">
        <f t="shared" si="0"/>
        <v>43745</v>
      </c>
      <c r="B8" s="48" t="s">
        <v>39</v>
      </c>
      <c r="C8" s="18" t="s">
        <v>206</v>
      </c>
      <c r="D8" s="9" t="s">
        <v>70</v>
      </c>
    </row>
    <row r="9" spans="1:4" ht="15.2" customHeight="1" x14ac:dyDescent="0.2">
      <c r="A9" s="1">
        <f t="shared" si="0"/>
        <v>43752</v>
      </c>
      <c r="B9" s="48" t="s">
        <v>40</v>
      </c>
      <c r="C9" s="18" t="s">
        <v>207</v>
      </c>
      <c r="D9" s="9" t="s">
        <v>60</v>
      </c>
    </row>
    <row r="10" spans="1:4" ht="15.2" customHeight="1" x14ac:dyDescent="0.2">
      <c r="A10" s="1">
        <f t="shared" si="0"/>
        <v>43759</v>
      </c>
      <c r="B10" s="48" t="s">
        <v>40</v>
      </c>
      <c r="C10" s="75" t="s">
        <v>37</v>
      </c>
      <c r="D10" s="9"/>
    </row>
    <row r="11" spans="1:4" ht="15.2" customHeight="1" x14ac:dyDescent="0.2">
      <c r="A11" s="17">
        <f t="shared" si="0"/>
        <v>43766</v>
      </c>
      <c r="B11" s="81" t="s">
        <v>3</v>
      </c>
      <c r="C11" s="81"/>
      <c r="D11" s="65"/>
    </row>
    <row r="12" spans="1:4" ht="15.2" customHeight="1" x14ac:dyDescent="0.2">
      <c r="A12" s="1">
        <f t="shared" si="0"/>
        <v>43773</v>
      </c>
      <c r="B12" s="48" t="s">
        <v>40</v>
      </c>
      <c r="C12" s="9" t="s">
        <v>214</v>
      </c>
      <c r="D12" s="11"/>
    </row>
    <row r="13" spans="1:4" ht="15.2" customHeight="1" x14ac:dyDescent="0.2">
      <c r="A13" s="1">
        <f t="shared" si="0"/>
        <v>43780</v>
      </c>
      <c r="B13" s="48" t="s">
        <v>40</v>
      </c>
      <c r="C13" s="9" t="s">
        <v>36</v>
      </c>
      <c r="D13" s="9"/>
    </row>
    <row r="14" spans="1:4" ht="15.2" customHeight="1" x14ac:dyDescent="0.2">
      <c r="A14" s="1">
        <f t="shared" si="0"/>
        <v>43787</v>
      </c>
      <c r="B14" s="16" t="s">
        <v>52</v>
      </c>
      <c r="C14" s="19" t="s">
        <v>209</v>
      </c>
      <c r="D14" s="9"/>
    </row>
    <row r="15" spans="1:4" ht="15.2" customHeight="1" x14ac:dyDescent="0.2">
      <c r="A15" s="1">
        <f t="shared" si="0"/>
        <v>43794</v>
      </c>
      <c r="B15" s="16" t="s">
        <v>52</v>
      </c>
      <c r="C15" s="8" t="s">
        <v>210</v>
      </c>
      <c r="D15" s="9" t="s">
        <v>71</v>
      </c>
    </row>
    <row r="16" spans="1:4" ht="15.2" customHeight="1" x14ac:dyDescent="0.2">
      <c r="A16" s="1">
        <f t="shared" si="0"/>
        <v>43801</v>
      </c>
      <c r="B16" s="16" t="s">
        <v>52</v>
      </c>
      <c r="C16" s="8" t="s">
        <v>210</v>
      </c>
      <c r="D16" s="9"/>
    </row>
    <row r="17" spans="1:4" ht="15.2" customHeight="1" x14ac:dyDescent="0.2">
      <c r="A17" s="1">
        <f t="shared" si="0"/>
        <v>43808</v>
      </c>
      <c r="B17" s="16" t="s">
        <v>52</v>
      </c>
      <c r="C17" s="8" t="s">
        <v>8</v>
      </c>
      <c r="D17" s="9"/>
    </row>
    <row r="18" spans="1:4" ht="15.2" customHeight="1" x14ac:dyDescent="0.2">
      <c r="A18" s="1">
        <f t="shared" si="0"/>
        <v>43815</v>
      </c>
      <c r="B18" s="16" t="s">
        <v>52</v>
      </c>
      <c r="C18" s="18" t="s">
        <v>208</v>
      </c>
      <c r="D18" s="9" t="s">
        <v>73</v>
      </c>
    </row>
    <row r="19" spans="1:4" ht="15.2" customHeight="1" x14ac:dyDescent="0.2">
      <c r="A19" s="17">
        <f t="shared" si="0"/>
        <v>43822</v>
      </c>
      <c r="B19" s="82" t="s">
        <v>4</v>
      </c>
      <c r="C19" s="82"/>
      <c r="D19" s="67" t="s">
        <v>72</v>
      </c>
    </row>
  </sheetData>
  <mergeCells count="3">
    <mergeCell ref="A1:D1"/>
    <mergeCell ref="B11:C11"/>
    <mergeCell ref="B19:C19"/>
  </mergeCells>
  <phoneticPr fontId="0" type="noConversion"/>
  <printOptions gridLines="1"/>
  <pageMargins left="0.5" right="0.39" top="0.57999999999999996" bottom="0.18" header="0.43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H2" sqref="H2"/>
    </sheetView>
  </sheetViews>
  <sheetFormatPr defaultRowHeight="12.75" x14ac:dyDescent="0.2"/>
  <cols>
    <col min="1" max="1" width="13.42578125" style="5" customWidth="1"/>
    <col min="2" max="2" width="24.140625" customWidth="1"/>
    <col min="3" max="3" width="36.7109375" customWidth="1"/>
    <col min="4" max="4" width="23" customWidth="1"/>
    <col min="5" max="5" width="9.140625" hidden="1" customWidth="1"/>
    <col min="7" max="7" width="22.42578125" customWidth="1"/>
    <col min="8" max="8" width="31.5703125" customWidth="1"/>
  </cols>
  <sheetData>
    <row r="1" spans="1:5" ht="31.5" customHeight="1" thickBot="1" x14ac:dyDescent="0.4">
      <c r="A1" s="80" t="s">
        <v>204</v>
      </c>
      <c r="B1" s="80"/>
      <c r="C1" s="80"/>
      <c r="D1" s="80"/>
    </row>
    <row r="2" spans="1:5" ht="46.5" customHeight="1" thickBot="1" x14ac:dyDescent="0.3">
      <c r="A2" s="13" t="s">
        <v>0</v>
      </c>
      <c r="B2" s="14" t="s">
        <v>1</v>
      </c>
      <c r="C2" s="14" t="s">
        <v>23</v>
      </c>
      <c r="D2" s="15" t="s">
        <v>2</v>
      </c>
    </row>
    <row r="3" spans="1:5" ht="15.2" customHeight="1" x14ac:dyDescent="0.2">
      <c r="A3" s="1">
        <v>43822</v>
      </c>
      <c r="B3" s="84" t="s">
        <v>4</v>
      </c>
      <c r="C3" s="85"/>
      <c r="D3" s="83" t="s">
        <v>72</v>
      </c>
    </row>
    <row r="4" spans="1:5" ht="15.2" customHeight="1" x14ac:dyDescent="0.2">
      <c r="A4" s="1">
        <f t="shared" ref="A4:A18" si="0">A3+7</f>
        <v>43829</v>
      </c>
      <c r="B4" s="84"/>
      <c r="C4" s="85"/>
      <c r="D4" s="83"/>
    </row>
    <row r="5" spans="1:5" ht="15.2" customHeight="1" x14ac:dyDescent="0.2">
      <c r="A5" s="3">
        <f t="shared" si="0"/>
        <v>43836</v>
      </c>
      <c r="B5" s="50" t="s">
        <v>53</v>
      </c>
      <c r="C5" s="49" t="s">
        <v>215</v>
      </c>
      <c r="D5" s="8"/>
    </row>
    <row r="6" spans="1:5" ht="15.2" customHeight="1" x14ac:dyDescent="0.2">
      <c r="A6" s="3">
        <f t="shared" si="0"/>
        <v>43843</v>
      </c>
      <c r="B6" s="50" t="s">
        <v>53</v>
      </c>
      <c r="C6" s="49" t="s">
        <v>216</v>
      </c>
      <c r="D6" s="8"/>
    </row>
    <row r="7" spans="1:5" ht="15" customHeight="1" x14ac:dyDescent="0.2">
      <c r="A7" s="3">
        <f t="shared" si="0"/>
        <v>43850</v>
      </c>
      <c r="B7" s="50" t="s">
        <v>53</v>
      </c>
      <c r="C7" s="49" t="s">
        <v>217</v>
      </c>
      <c r="D7" s="10"/>
    </row>
    <row r="8" spans="1:5" ht="15" customHeight="1" x14ac:dyDescent="0.2">
      <c r="A8" s="3">
        <f t="shared" si="0"/>
        <v>43857</v>
      </c>
      <c r="B8" s="50" t="s">
        <v>53</v>
      </c>
      <c r="C8" s="49" t="s">
        <v>218</v>
      </c>
      <c r="D8" s="9"/>
      <c r="E8" s="9"/>
    </row>
    <row r="9" spans="1:5" ht="15" customHeight="1" x14ac:dyDescent="0.2">
      <c r="A9" s="3">
        <f t="shared" si="0"/>
        <v>43864</v>
      </c>
      <c r="B9" s="49" t="s">
        <v>219</v>
      </c>
      <c r="C9" s="52" t="s">
        <v>220</v>
      </c>
      <c r="D9" s="9" t="s">
        <v>75</v>
      </c>
    </row>
    <row r="10" spans="1:5" ht="15" customHeight="1" x14ac:dyDescent="0.2">
      <c r="A10" s="3">
        <f t="shared" si="0"/>
        <v>43871</v>
      </c>
      <c r="B10" s="49" t="s">
        <v>219</v>
      </c>
      <c r="C10" s="52" t="s">
        <v>220</v>
      </c>
      <c r="D10" s="9" t="s">
        <v>74</v>
      </c>
    </row>
    <row r="11" spans="1:5" ht="15.2" customHeight="1" x14ac:dyDescent="0.2">
      <c r="A11" s="20">
        <f t="shared" si="0"/>
        <v>43878</v>
      </c>
      <c r="B11" s="86" t="s">
        <v>3</v>
      </c>
      <c r="C11" s="86"/>
      <c r="D11" s="61"/>
    </row>
    <row r="12" spans="1:5" ht="15.2" customHeight="1" x14ac:dyDescent="0.2">
      <c r="A12" s="1">
        <f t="shared" si="0"/>
        <v>43885</v>
      </c>
      <c r="B12" s="49" t="s">
        <v>219</v>
      </c>
      <c r="C12" s="52" t="s">
        <v>55</v>
      </c>
      <c r="D12" s="6"/>
    </row>
    <row r="13" spans="1:5" ht="15.2" customHeight="1" x14ac:dyDescent="0.2">
      <c r="A13" s="1">
        <f t="shared" si="0"/>
        <v>43892</v>
      </c>
      <c r="B13" s="49" t="s">
        <v>219</v>
      </c>
      <c r="C13" s="52" t="s">
        <v>221</v>
      </c>
      <c r="D13" s="9"/>
    </row>
    <row r="14" spans="1:5" ht="15.2" customHeight="1" x14ac:dyDescent="0.2">
      <c r="A14" s="1">
        <f t="shared" si="0"/>
        <v>43899</v>
      </c>
      <c r="B14" s="49" t="s">
        <v>219</v>
      </c>
      <c r="C14" s="57" t="s">
        <v>46</v>
      </c>
      <c r="D14" s="8"/>
    </row>
    <row r="15" spans="1:5" ht="15.2" customHeight="1" x14ac:dyDescent="0.2">
      <c r="A15" s="1">
        <f t="shared" si="0"/>
        <v>43906</v>
      </c>
      <c r="B15" s="49" t="s">
        <v>219</v>
      </c>
      <c r="C15" s="77" t="s">
        <v>56</v>
      </c>
      <c r="D15" s="10"/>
    </row>
    <row r="16" spans="1:5" ht="15.2" customHeight="1" x14ac:dyDescent="0.2">
      <c r="A16" s="7">
        <f t="shared" si="0"/>
        <v>43913</v>
      </c>
      <c r="B16" s="8" t="s">
        <v>9</v>
      </c>
      <c r="C16" s="76" t="s">
        <v>222</v>
      </c>
      <c r="D16" s="18"/>
    </row>
    <row r="17" spans="1:4" ht="15.2" customHeight="1" x14ac:dyDescent="0.2">
      <c r="A17" s="7">
        <f t="shared" si="0"/>
        <v>43920</v>
      </c>
      <c r="B17" s="8" t="s">
        <v>9</v>
      </c>
      <c r="C17" s="59" t="s">
        <v>223</v>
      </c>
      <c r="D17" s="18"/>
    </row>
    <row r="18" spans="1:4" ht="15.2" customHeight="1" x14ac:dyDescent="0.2">
      <c r="A18" s="17">
        <f t="shared" si="0"/>
        <v>43927</v>
      </c>
      <c r="B18" s="82" t="s">
        <v>6</v>
      </c>
      <c r="C18" s="82"/>
      <c r="D18" s="67" t="s">
        <v>76</v>
      </c>
    </row>
  </sheetData>
  <mergeCells count="5">
    <mergeCell ref="B18:C18"/>
    <mergeCell ref="D3:D4"/>
    <mergeCell ref="A1:D1"/>
    <mergeCell ref="B3:C4"/>
    <mergeCell ref="B11:C11"/>
  </mergeCells>
  <printOptions gridLines="1"/>
  <pageMargins left="0.5" right="0.39" top="0.57999999999999996" bottom="0.18" header="0.43" footer="0.1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12" sqref="G12"/>
    </sheetView>
  </sheetViews>
  <sheetFormatPr defaultRowHeight="12.75" x14ac:dyDescent="0.2"/>
  <cols>
    <col min="1" max="1" width="13.42578125" style="5" customWidth="1"/>
    <col min="2" max="2" width="21.85546875" customWidth="1"/>
    <col min="3" max="3" width="36.7109375" customWidth="1"/>
    <col min="4" max="4" width="23" customWidth="1"/>
    <col min="5" max="5" width="9.140625" hidden="1" customWidth="1"/>
    <col min="7" max="7" width="20.5703125" customWidth="1"/>
    <col min="8" max="8" width="28.42578125" customWidth="1"/>
  </cols>
  <sheetData>
    <row r="1" spans="1:4" ht="31.5" customHeight="1" thickBot="1" x14ac:dyDescent="0.4">
      <c r="A1" s="80" t="s">
        <v>204</v>
      </c>
      <c r="B1" s="80"/>
      <c r="C1" s="80"/>
      <c r="D1" s="80"/>
    </row>
    <row r="2" spans="1:4" ht="46.5" customHeight="1" thickBot="1" x14ac:dyDescent="0.3">
      <c r="A2" s="13" t="s">
        <v>0</v>
      </c>
      <c r="B2" s="14" t="s">
        <v>1</v>
      </c>
      <c r="C2" s="14" t="s">
        <v>23</v>
      </c>
      <c r="D2" s="62" t="s">
        <v>2</v>
      </c>
    </row>
    <row r="3" spans="1:4" ht="15.2" customHeight="1" x14ac:dyDescent="0.2">
      <c r="A3" s="2">
        <v>43927</v>
      </c>
      <c r="B3" s="87" t="s">
        <v>6</v>
      </c>
      <c r="C3" s="88"/>
      <c r="D3" s="83" t="s">
        <v>76</v>
      </c>
    </row>
    <row r="4" spans="1:4" ht="15.2" customHeight="1" x14ac:dyDescent="0.2">
      <c r="A4" s="2">
        <f t="shared" ref="A4:A17" si="0">A3+7</f>
        <v>43934</v>
      </c>
      <c r="B4" s="89"/>
      <c r="C4" s="90"/>
      <c r="D4" s="83"/>
    </row>
    <row r="5" spans="1:4" ht="15.2" customHeight="1" x14ac:dyDescent="0.2">
      <c r="A5" s="1">
        <f t="shared" si="0"/>
        <v>43941</v>
      </c>
      <c r="B5" s="22" t="s">
        <v>9</v>
      </c>
      <c r="C5" s="59" t="s">
        <v>227</v>
      </c>
      <c r="D5" s="9"/>
    </row>
    <row r="6" spans="1:4" ht="15.2" customHeight="1" x14ac:dyDescent="0.2">
      <c r="A6" s="1">
        <f t="shared" si="0"/>
        <v>43948</v>
      </c>
      <c r="B6" s="22" t="s">
        <v>9</v>
      </c>
      <c r="C6" s="79" t="s">
        <v>36</v>
      </c>
      <c r="D6" s="9"/>
    </row>
    <row r="7" spans="1:4" ht="15.2" customHeight="1" x14ac:dyDescent="0.2">
      <c r="A7" s="1">
        <f t="shared" si="0"/>
        <v>43955</v>
      </c>
      <c r="B7" s="4" t="s">
        <v>10</v>
      </c>
      <c r="C7" s="78" t="s">
        <v>224</v>
      </c>
      <c r="D7" s="8" t="s">
        <v>77</v>
      </c>
    </row>
    <row r="8" spans="1:4" ht="15.2" customHeight="1" x14ac:dyDescent="0.2">
      <c r="A8" s="1">
        <f t="shared" si="0"/>
        <v>43962</v>
      </c>
      <c r="B8" s="4" t="s">
        <v>10</v>
      </c>
      <c r="C8" s="59" t="s">
        <v>229</v>
      </c>
      <c r="D8" s="57"/>
    </row>
    <row r="9" spans="1:4" ht="15.2" customHeight="1" x14ac:dyDescent="0.2">
      <c r="A9" s="7">
        <f>A8+7</f>
        <v>43969</v>
      </c>
      <c r="B9" s="4" t="s">
        <v>10</v>
      </c>
      <c r="C9" s="59" t="s">
        <v>225</v>
      </c>
      <c r="D9" s="6"/>
    </row>
    <row r="10" spans="1:4" ht="15.2" customHeight="1" x14ac:dyDescent="0.2">
      <c r="A10" s="17">
        <f>A9+7</f>
        <v>43976</v>
      </c>
      <c r="B10" s="86" t="s">
        <v>3</v>
      </c>
      <c r="C10" s="86"/>
      <c r="D10" s="21"/>
    </row>
    <row r="11" spans="1:4" ht="15.2" customHeight="1" x14ac:dyDescent="0.2">
      <c r="A11" s="7">
        <f>A10+7</f>
        <v>43983</v>
      </c>
      <c r="B11" s="4" t="s">
        <v>10</v>
      </c>
      <c r="C11" s="68" t="s">
        <v>228</v>
      </c>
      <c r="D11" s="6"/>
    </row>
    <row r="12" spans="1:4" ht="15.2" customHeight="1" x14ac:dyDescent="0.2">
      <c r="A12" s="7">
        <f t="shared" si="0"/>
        <v>43990</v>
      </c>
      <c r="B12" s="4" t="s">
        <v>10</v>
      </c>
      <c r="C12" s="68" t="s">
        <v>226</v>
      </c>
      <c r="D12" s="6" t="s">
        <v>61</v>
      </c>
    </row>
    <row r="13" spans="1:4" ht="15.2" customHeight="1" x14ac:dyDescent="0.2">
      <c r="A13" s="1">
        <f t="shared" si="0"/>
        <v>43997</v>
      </c>
      <c r="B13" s="4" t="s">
        <v>5</v>
      </c>
      <c r="C13" s="8" t="s">
        <v>230</v>
      </c>
      <c r="D13" s="6"/>
    </row>
    <row r="14" spans="1:4" ht="15.2" customHeight="1" x14ac:dyDescent="0.2">
      <c r="A14" s="1">
        <f t="shared" si="0"/>
        <v>44004</v>
      </c>
      <c r="B14" s="4" t="s">
        <v>5</v>
      </c>
      <c r="C14" s="8" t="s">
        <v>231</v>
      </c>
      <c r="D14" s="57"/>
    </row>
    <row r="15" spans="1:4" ht="15.2" customHeight="1" x14ac:dyDescent="0.2">
      <c r="A15" s="1">
        <f t="shared" si="0"/>
        <v>44011</v>
      </c>
      <c r="B15" s="4" t="s">
        <v>5</v>
      </c>
      <c r="C15" s="8" t="s">
        <v>232</v>
      </c>
      <c r="D15" s="6"/>
    </row>
    <row r="16" spans="1:4" ht="15.2" customHeight="1" x14ac:dyDescent="0.2">
      <c r="A16" s="1">
        <f t="shared" si="0"/>
        <v>44018</v>
      </c>
      <c r="B16" s="4" t="s">
        <v>5</v>
      </c>
      <c r="C16" s="4" t="s">
        <v>7</v>
      </c>
      <c r="D16" s="6"/>
    </row>
    <row r="17" spans="1:4" ht="15.2" customHeight="1" x14ac:dyDescent="0.2">
      <c r="A17" s="1">
        <f t="shared" si="0"/>
        <v>44025</v>
      </c>
      <c r="B17" s="91" t="s">
        <v>54</v>
      </c>
      <c r="C17" s="91"/>
      <c r="D17" s="6" t="s">
        <v>79</v>
      </c>
    </row>
  </sheetData>
  <mergeCells count="5">
    <mergeCell ref="B10:C10"/>
    <mergeCell ref="A1:D1"/>
    <mergeCell ref="B3:C4"/>
    <mergeCell ref="D3:D4"/>
    <mergeCell ref="B17:C17"/>
  </mergeCells>
  <printOptions gridLines="1"/>
  <pageMargins left="0.5" right="0.39" top="0.57999999999999996" bottom="0.18" header="0.43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H44" sqref="H44"/>
    </sheetView>
  </sheetViews>
  <sheetFormatPr defaultRowHeight="15" x14ac:dyDescent="0.25"/>
  <cols>
    <col min="1" max="1" width="5" style="23" customWidth="1"/>
    <col min="2" max="2" width="5.5703125" style="23" customWidth="1"/>
    <col min="3" max="3" width="12" style="23" customWidth="1"/>
    <col min="4" max="4" width="5.85546875" style="23" customWidth="1"/>
    <col min="5" max="5" width="16.85546875" style="23" customWidth="1"/>
    <col min="6" max="6" width="45.42578125" style="27" customWidth="1"/>
    <col min="7" max="7" width="9.140625" style="27"/>
    <col min="8" max="8" width="12.7109375" style="27" customWidth="1"/>
    <col min="9" max="16384" width="9.140625" style="27"/>
  </cols>
  <sheetData>
    <row r="1" spans="1:11" ht="18" x14ac:dyDescent="0.25">
      <c r="C1" s="24" t="s">
        <v>62</v>
      </c>
      <c r="D1" s="92" t="s">
        <v>11</v>
      </c>
      <c r="E1" s="92"/>
      <c r="F1" s="25" t="s">
        <v>80</v>
      </c>
      <c r="G1" s="26"/>
      <c r="H1" s="26"/>
      <c r="I1" s="26"/>
      <c r="J1" s="26"/>
      <c r="K1" s="26"/>
    </row>
    <row r="2" spans="1:11" x14ac:dyDescent="0.25">
      <c r="A2" s="28"/>
      <c r="B2" s="28"/>
      <c r="C2" s="28"/>
      <c r="D2" s="28"/>
      <c r="E2" s="28"/>
      <c r="F2" s="26"/>
      <c r="G2" s="26"/>
      <c r="H2" s="26"/>
      <c r="I2" s="26"/>
      <c r="J2" s="26"/>
      <c r="K2" s="26"/>
    </row>
    <row r="3" spans="1:11" x14ac:dyDescent="0.25">
      <c r="A3" s="30"/>
      <c r="B3" s="30"/>
      <c r="C3" s="31" t="s">
        <v>12</v>
      </c>
      <c r="D3" s="31" t="s">
        <v>13</v>
      </c>
      <c r="E3" s="31" t="s">
        <v>14</v>
      </c>
      <c r="F3" s="32" t="s">
        <v>15</v>
      </c>
      <c r="G3" s="26"/>
      <c r="K3" s="26"/>
    </row>
    <row r="4" spans="1:11" x14ac:dyDescent="0.25">
      <c r="A4" s="30">
        <v>1</v>
      </c>
      <c r="B4" s="30" t="s">
        <v>63</v>
      </c>
      <c r="C4" s="33">
        <v>43714</v>
      </c>
      <c r="D4" s="30" t="s">
        <v>16</v>
      </c>
      <c r="E4" s="53" t="s">
        <v>41</v>
      </c>
      <c r="F4" s="34" t="s">
        <v>81</v>
      </c>
      <c r="G4" s="26"/>
      <c r="K4" s="26"/>
    </row>
    <row r="5" spans="1:11" x14ac:dyDescent="0.25">
      <c r="A5" s="30">
        <f>A4+1</f>
        <v>2</v>
      </c>
      <c r="B5" s="30" t="s">
        <v>63</v>
      </c>
      <c r="C5" s="33">
        <v>43714</v>
      </c>
      <c r="D5" s="30" t="s">
        <v>16</v>
      </c>
      <c r="E5" s="53" t="s">
        <v>41</v>
      </c>
      <c r="F5" s="69" t="s">
        <v>82</v>
      </c>
      <c r="G5" s="26"/>
      <c r="K5" s="26"/>
    </row>
    <row r="6" spans="1:11" x14ac:dyDescent="0.25">
      <c r="A6" s="30">
        <f t="shared" ref="A6:A46" si="0">A5+1</f>
        <v>3</v>
      </c>
      <c r="B6" s="30" t="s">
        <v>20</v>
      </c>
      <c r="C6" s="33">
        <v>43717</v>
      </c>
      <c r="D6" s="30" t="s">
        <v>19</v>
      </c>
      <c r="E6" s="53" t="s">
        <v>41</v>
      </c>
      <c r="F6" s="69" t="s">
        <v>83</v>
      </c>
      <c r="G6" s="26"/>
      <c r="K6" s="26"/>
    </row>
    <row r="7" spans="1:11" x14ac:dyDescent="0.25">
      <c r="A7" s="30">
        <f t="shared" si="0"/>
        <v>4</v>
      </c>
      <c r="B7" s="30" t="s">
        <v>18</v>
      </c>
      <c r="C7" s="33">
        <v>43718</v>
      </c>
      <c r="D7" s="30" t="s">
        <v>19</v>
      </c>
      <c r="E7" s="53" t="s">
        <v>41</v>
      </c>
      <c r="F7" s="69" t="s">
        <v>84</v>
      </c>
      <c r="G7" s="26"/>
      <c r="K7" s="26"/>
    </row>
    <row r="8" spans="1:11" x14ac:dyDescent="0.25">
      <c r="A8" s="30">
        <f t="shared" si="0"/>
        <v>5</v>
      </c>
      <c r="B8" s="30" t="s">
        <v>17</v>
      </c>
      <c r="C8" s="33">
        <v>43720</v>
      </c>
      <c r="D8" s="30" t="s">
        <v>19</v>
      </c>
      <c r="E8" s="53" t="s">
        <v>41</v>
      </c>
      <c r="F8" s="69" t="s">
        <v>85</v>
      </c>
      <c r="G8" s="26"/>
      <c r="K8" s="26"/>
    </row>
    <row r="9" spans="1:11" x14ac:dyDescent="0.25">
      <c r="A9" s="30">
        <f t="shared" si="0"/>
        <v>6</v>
      </c>
      <c r="B9" s="30" t="s">
        <v>20</v>
      </c>
      <c r="C9" s="33">
        <v>43724</v>
      </c>
      <c r="D9" s="30" t="s">
        <v>16</v>
      </c>
      <c r="E9" s="53" t="s">
        <v>41</v>
      </c>
      <c r="F9" s="69" t="s">
        <v>86</v>
      </c>
      <c r="G9" s="26"/>
      <c r="K9" s="26"/>
    </row>
    <row r="10" spans="1:11" x14ac:dyDescent="0.25">
      <c r="A10" s="30">
        <f t="shared" si="0"/>
        <v>7</v>
      </c>
      <c r="B10" s="30" t="s">
        <v>18</v>
      </c>
      <c r="C10" s="33">
        <v>43725</v>
      </c>
      <c r="D10" s="30" t="s">
        <v>16</v>
      </c>
      <c r="E10" s="53" t="s">
        <v>41</v>
      </c>
      <c r="F10" s="69" t="s">
        <v>87</v>
      </c>
      <c r="G10" s="26"/>
      <c r="K10" s="26"/>
    </row>
    <row r="11" spans="1:11" x14ac:dyDescent="0.25">
      <c r="A11" s="30">
        <f t="shared" si="0"/>
        <v>8</v>
      </c>
      <c r="B11" s="30" t="s">
        <v>18</v>
      </c>
      <c r="C11" s="33">
        <v>43725</v>
      </c>
      <c r="D11" s="30" t="s">
        <v>16</v>
      </c>
      <c r="E11" s="53" t="s">
        <v>41</v>
      </c>
      <c r="F11" s="34" t="s">
        <v>88</v>
      </c>
      <c r="G11" s="26"/>
      <c r="K11" s="26"/>
    </row>
    <row r="12" spans="1:11" x14ac:dyDescent="0.25">
      <c r="A12" s="30">
        <f t="shared" si="0"/>
        <v>9</v>
      </c>
      <c r="B12" s="30" t="s">
        <v>63</v>
      </c>
      <c r="C12" s="33">
        <f>C4+14</f>
        <v>43728</v>
      </c>
      <c r="D12" s="30" t="s">
        <v>16</v>
      </c>
      <c r="E12" s="53" t="s">
        <v>41</v>
      </c>
      <c r="F12" s="34" t="s">
        <v>89</v>
      </c>
      <c r="G12" s="26"/>
      <c r="K12" s="26"/>
    </row>
    <row r="13" spans="1:11" x14ac:dyDescent="0.25">
      <c r="A13" s="30">
        <f t="shared" si="0"/>
        <v>10</v>
      </c>
      <c r="B13" s="30" t="s">
        <v>63</v>
      </c>
      <c r="C13" s="33">
        <f t="shared" ref="C13:C27" si="1">C5+14</f>
        <v>43728</v>
      </c>
      <c r="D13" s="30" t="s">
        <v>16</v>
      </c>
      <c r="E13" s="53" t="s">
        <v>41</v>
      </c>
      <c r="F13" s="34" t="s">
        <v>90</v>
      </c>
      <c r="G13" s="26"/>
      <c r="K13" s="26"/>
    </row>
    <row r="14" spans="1:11" x14ac:dyDescent="0.25">
      <c r="A14" s="30">
        <f t="shared" si="0"/>
        <v>11</v>
      </c>
      <c r="B14" s="30" t="s">
        <v>20</v>
      </c>
      <c r="C14" s="33">
        <f t="shared" si="1"/>
        <v>43731</v>
      </c>
      <c r="D14" s="30" t="s">
        <v>19</v>
      </c>
      <c r="E14" s="53" t="s">
        <v>41</v>
      </c>
      <c r="F14" s="69" t="s">
        <v>91</v>
      </c>
      <c r="G14" s="26"/>
      <c r="K14" s="26"/>
    </row>
    <row r="15" spans="1:11" x14ac:dyDescent="0.25">
      <c r="A15" s="30">
        <f t="shared" si="0"/>
        <v>12</v>
      </c>
      <c r="B15" s="30" t="s">
        <v>18</v>
      </c>
      <c r="C15" s="33">
        <f t="shared" si="1"/>
        <v>43732</v>
      </c>
      <c r="D15" s="30" t="s">
        <v>19</v>
      </c>
      <c r="E15" s="53" t="s">
        <v>41</v>
      </c>
      <c r="F15" s="69" t="s">
        <v>92</v>
      </c>
      <c r="G15" s="26"/>
      <c r="K15" s="26"/>
    </row>
    <row r="16" spans="1:11" x14ac:dyDescent="0.25">
      <c r="A16" s="30">
        <f t="shared" si="0"/>
        <v>13</v>
      </c>
      <c r="B16" s="30" t="s">
        <v>17</v>
      </c>
      <c r="C16" s="33">
        <f t="shared" si="1"/>
        <v>43734</v>
      </c>
      <c r="D16" s="30" t="s">
        <v>19</v>
      </c>
      <c r="E16" s="53" t="s">
        <v>41</v>
      </c>
      <c r="F16" s="69" t="s">
        <v>93</v>
      </c>
      <c r="G16" s="26"/>
      <c r="K16" s="26"/>
    </row>
    <row r="17" spans="1:11" x14ac:dyDescent="0.25">
      <c r="A17" s="30">
        <f t="shared" si="0"/>
        <v>14</v>
      </c>
      <c r="B17" s="30" t="s">
        <v>20</v>
      </c>
      <c r="C17" s="33">
        <f t="shared" si="1"/>
        <v>43738</v>
      </c>
      <c r="D17" s="30" t="s">
        <v>16</v>
      </c>
      <c r="E17" s="53" t="s">
        <v>41</v>
      </c>
      <c r="F17" s="69" t="s">
        <v>94</v>
      </c>
      <c r="G17" s="26"/>
      <c r="K17" s="26"/>
    </row>
    <row r="18" spans="1:11" x14ac:dyDescent="0.25">
      <c r="A18" s="30">
        <f t="shared" si="0"/>
        <v>15</v>
      </c>
      <c r="B18" s="30" t="s">
        <v>18</v>
      </c>
      <c r="C18" s="33">
        <f t="shared" si="1"/>
        <v>43739</v>
      </c>
      <c r="D18" s="30" t="s">
        <v>16</v>
      </c>
      <c r="E18" s="53" t="s">
        <v>41</v>
      </c>
      <c r="F18" s="34" t="s">
        <v>95</v>
      </c>
      <c r="G18" s="26"/>
      <c r="K18" s="26"/>
    </row>
    <row r="19" spans="1:11" x14ac:dyDescent="0.25">
      <c r="A19" s="30">
        <f t="shared" si="0"/>
        <v>16</v>
      </c>
      <c r="B19" s="30" t="s">
        <v>18</v>
      </c>
      <c r="C19" s="33">
        <f t="shared" si="1"/>
        <v>43739</v>
      </c>
      <c r="D19" s="30" t="s">
        <v>16</v>
      </c>
      <c r="E19" s="53" t="s">
        <v>41</v>
      </c>
      <c r="F19" s="69" t="s">
        <v>96</v>
      </c>
      <c r="G19" s="26"/>
      <c r="K19" s="26"/>
    </row>
    <row r="20" spans="1:11" x14ac:dyDescent="0.25">
      <c r="A20" s="30">
        <f t="shared" si="0"/>
        <v>17</v>
      </c>
      <c r="B20" s="30" t="s">
        <v>63</v>
      </c>
      <c r="C20" s="33">
        <f t="shared" si="1"/>
        <v>43742</v>
      </c>
      <c r="D20" s="30" t="s">
        <v>16</v>
      </c>
      <c r="E20" s="53" t="s">
        <v>41</v>
      </c>
      <c r="F20" s="69" t="s">
        <v>97</v>
      </c>
      <c r="G20" s="26"/>
      <c r="K20" s="26"/>
    </row>
    <row r="21" spans="1:11" x14ac:dyDescent="0.25">
      <c r="A21" s="30">
        <f t="shared" si="0"/>
        <v>18</v>
      </c>
      <c r="B21" s="30" t="s">
        <v>63</v>
      </c>
      <c r="C21" s="33">
        <f t="shared" si="1"/>
        <v>43742</v>
      </c>
      <c r="D21" s="30" t="s">
        <v>16</v>
      </c>
      <c r="E21" s="53" t="s">
        <v>41</v>
      </c>
      <c r="F21" s="69" t="s">
        <v>98</v>
      </c>
      <c r="G21" s="26"/>
      <c r="K21" s="26"/>
    </row>
    <row r="22" spans="1:11" x14ac:dyDescent="0.25">
      <c r="A22" s="30">
        <f t="shared" si="0"/>
        <v>19</v>
      </c>
      <c r="B22" s="30" t="s">
        <v>20</v>
      </c>
      <c r="C22" s="33">
        <f t="shared" si="1"/>
        <v>43745</v>
      </c>
      <c r="D22" s="30" t="s">
        <v>19</v>
      </c>
      <c r="E22" s="53" t="s">
        <v>41</v>
      </c>
      <c r="F22" s="70" t="s">
        <v>99</v>
      </c>
      <c r="G22" s="26"/>
      <c r="K22" s="26"/>
    </row>
    <row r="23" spans="1:11" x14ac:dyDescent="0.25">
      <c r="A23" s="30">
        <f t="shared" si="0"/>
        <v>20</v>
      </c>
      <c r="B23" s="30" t="s">
        <v>18</v>
      </c>
      <c r="C23" s="33">
        <f t="shared" si="1"/>
        <v>43746</v>
      </c>
      <c r="D23" s="30" t="s">
        <v>19</v>
      </c>
      <c r="E23" s="53" t="s">
        <v>41</v>
      </c>
      <c r="F23" s="69" t="s">
        <v>100</v>
      </c>
      <c r="G23" s="26"/>
      <c r="K23" s="26"/>
    </row>
    <row r="24" spans="1:11" x14ac:dyDescent="0.25">
      <c r="A24" s="30">
        <f t="shared" si="0"/>
        <v>21</v>
      </c>
      <c r="B24" s="30" t="s">
        <v>17</v>
      </c>
      <c r="C24" s="33">
        <f t="shared" si="1"/>
        <v>43748</v>
      </c>
      <c r="D24" s="30" t="s">
        <v>19</v>
      </c>
      <c r="E24" s="53" t="s">
        <v>41</v>
      </c>
      <c r="F24" s="34" t="s">
        <v>101</v>
      </c>
    </row>
    <row r="25" spans="1:11" x14ac:dyDescent="0.25">
      <c r="A25" s="30">
        <f t="shared" si="0"/>
        <v>22</v>
      </c>
      <c r="B25" s="30" t="s">
        <v>20</v>
      </c>
      <c r="C25" s="33">
        <f t="shared" si="1"/>
        <v>43752</v>
      </c>
      <c r="D25" s="30" t="s">
        <v>16</v>
      </c>
      <c r="E25" s="53" t="s">
        <v>42</v>
      </c>
      <c r="F25" s="34" t="s">
        <v>102</v>
      </c>
    </row>
    <row r="26" spans="1:11" x14ac:dyDescent="0.25">
      <c r="A26" s="30">
        <f t="shared" si="0"/>
        <v>23</v>
      </c>
      <c r="B26" s="30" t="s">
        <v>18</v>
      </c>
      <c r="C26" s="33">
        <f t="shared" si="1"/>
        <v>43753</v>
      </c>
      <c r="D26" s="30" t="s">
        <v>16</v>
      </c>
      <c r="E26" s="53" t="s">
        <v>42</v>
      </c>
      <c r="F26" s="69" t="s">
        <v>103</v>
      </c>
    </row>
    <row r="27" spans="1:11" x14ac:dyDescent="0.25">
      <c r="A27" s="30">
        <f t="shared" si="0"/>
        <v>24</v>
      </c>
      <c r="B27" s="30" t="s">
        <v>18</v>
      </c>
      <c r="C27" s="33">
        <f t="shared" si="1"/>
        <v>43753</v>
      </c>
      <c r="D27" s="30" t="s">
        <v>16</v>
      </c>
      <c r="E27" s="53" t="s">
        <v>42</v>
      </c>
      <c r="F27" s="69" t="s">
        <v>104</v>
      </c>
    </row>
    <row r="28" spans="1:11" x14ac:dyDescent="0.25">
      <c r="A28" s="30">
        <f>A27+1</f>
        <v>25</v>
      </c>
      <c r="B28" s="30" t="s">
        <v>63</v>
      </c>
      <c r="C28" s="33">
        <f>C20+14</f>
        <v>43756</v>
      </c>
      <c r="D28" s="30" t="s">
        <v>16</v>
      </c>
      <c r="E28" s="53" t="s">
        <v>42</v>
      </c>
      <c r="F28" s="69" t="s">
        <v>105</v>
      </c>
    </row>
    <row r="29" spans="1:11" x14ac:dyDescent="0.25">
      <c r="A29" s="30">
        <f>A28+1</f>
        <v>26</v>
      </c>
      <c r="B29" s="30" t="s">
        <v>63</v>
      </c>
      <c r="C29" s="33">
        <f>C21+14</f>
        <v>43756</v>
      </c>
      <c r="D29" s="30" t="s">
        <v>16</v>
      </c>
      <c r="E29" s="51" t="s">
        <v>37</v>
      </c>
      <c r="F29" s="66" t="s">
        <v>69</v>
      </c>
    </row>
    <row r="30" spans="1:11" x14ac:dyDescent="0.25">
      <c r="A30" s="30">
        <f>A29+1</f>
        <v>27</v>
      </c>
      <c r="B30" s="30" t="s">
        <v>20</v>
      </c>
      <c r="C30" s="33">
        <f>C22+14</f>
        <v>43759</v>
      </c>
      <c r="D30" s="30" t="s">
        <v>19</v>
      </c>
      <c r="E30" s="53" t="s">
        <v>42</v>
      </c>
      <c r="F30" s="69" t="s">
        <v>106</v>
      </c>
    </row>
    <row r="31" spans="1:11" x14ac:dyDescent="0.25">
      <c r="A31" s="30">
        <f t="shared" si="0"/>
        <v>28</v>
      </c>
      <c r="B31" s="30" t="s">
        <v>18</v>
      </c>
      <c r="C31" s="33">
        <f>C23+14</f>
        <v>43760</v>
      </c>
      <c r="D31" s="30" t="s">
        <v>19</v>
      </c>
      <c r="E31" s="63" t="s">
        <v>37</v>
      </c>
      <c r="F31" s="54" t="s">
        <v>44</v>
      </c>
    </row>
    <row r="32" spans="1:11" x14ac:dyDescent="0.25">
      <c r="A32" s="30">
        <v>28</v>
      </c>
      <c r="B32" s="30" t="s">
        <v>17</v>
      </c>
      <c r="C32" s="33">
        <f>C24+14</f>
        <v>43762</v>
      </c>
      <c r="D32" s="30" t="s">
        <v>19</v>
      </c>
      <c r="E32" s="63" t="s">
        <v>37</v>
      </c>
      <c r="F32" s="54" t="s">
        <v>44</v>
      </c>
    </row>
    <row r="33" spans="1:6" x14ac:dyDescent="0.25">
      <c r="A33" s="35"/>
      <c r="B33" s="35"/>
      <c r="C33" s="36"/>
      <c r="D33" s="35"/>
      <c r="E33" s="35" t="s">
        <v>57</v>
      </c>
      <c r="F33" s="35" t="s">
        <v>58</v>
      </c>
    </row>
    <row r="34" spans="1:6" x14ac:dyDescent="0.25">
      <c r="A34" s="30">
        <f>A32+1</f>
        <v>29</v>
      </c>
      <c r="B34" s="30" t="s">
        <v>20</v>
      </c>
      <c r="C34" s="33">
        <f>C25+21</f>
        <v>43773</v>
      </c>
      <c r="D34" s="30" t="s">
        <v>16</v>
      </c>
      <c r="E34" s="30" t="s">
        <v>42</v>
      </c>
      <c r="F34" s="69" t="s">
        <v>107</v>
      </c>
    </row>
    <row r="35" spans="1:6" x14ac:dyDescent="0.25">
      <c r="A35" s="30">
        <f t="shared" si="0"/>
        <v>30</v>
      </c>
      <c r="B35" s="30" t="s">
        <v>18</v>
      </c>
      <c r="C35" s="33">
        <f>C26+21</f>
        <v>43774</v>
      </c>
      <c r="D35" s="30" t="s">
        <v>16</v>
      </c>
      <c r="E35" s="30" t="s">
        <v>42</v>
      </c>
      <c r="F35" s="69" t="s">
        <v>108</v>
      </c>
    </row>
    <row r="36" spans="1:6" x14ac:dyDescent="0.25">
      <c r="A36" s="30">
        <f t="shared" si="0"/>
        <v>31</v>
      </c>
      <c r="B36" s="30" t="s">
        <v>18</v>
      </c>
      <c r="C36" s="33">
        <f>C27+21</f>
        <v>43774</v>
      </c>
      <c r="D36" s="30" t="s">
        <v>16</v>
      </c>
      <c r="E36" s="30" t="s">
        <v>42</v>
      </c>
      <c r="F36" s="69" t="s">
        <v>109</v>
      </c>
    </row>
    <row r="37" spans="1:6" x14ac:dyDescent="0.25">
      <c r="A37" s="30">
        <f t="shared" si="0"/>
        <v>32</v>
      </c>
      <c r="B37" s="30" t="s">
        <v>63</v>
      </c>
      <c r="C37" s="33">
        <f>C28+21</f>
        <v>43777</v>
      </c>
      <c r="D37" s="30" t="s">
        <v>16</v>
      </c>
      <c r="E37" s="30" t="s">
        <v>42</v>
      </c>
      <c r="F37" s="69" t="s">
        <v>110</v>
      </c>
    </row>
    <row r="38" spans="1:6" x14ac:dyDescent="0.25">
      <c r="A38" s="30">
        <f t="shared" si="0"/>
        <v>33</v>
      </c>
      <c r="B38" s="30" t="s">
        <v>63</v>
      </c>
      <c r="C38" s="33">
        <f>C29+21</f>
        <v>43777</v>
      </c>
      <c r="D38" s="30" t="s">
        <v>16</v>
      </c>
      <c r="E38" s="30" t="s">
        <v>42</v>
      </c>
      <c r="F38" s="69" t="s">
        <v>111</v>
      </c>
    </row>
    <row r="39" spans="1:6" x14ac:dyDescent="0.25">
      <c r="A39" s="30">
        <f t="shared" si="0"/>
        <v>34</v>
      </c>
      <c r="B39" s="30" t="s">
        <v>20</v>
      </c>
      <c r="C39" s="33">
        <f t="shared" ref="C39:C41" si="2">C30+21</f>
        <v>43780</v>
      </c>
      <c r="D39" s="30" t="s">
        <v>19</v>
      </c>
      <c r="E39" s="30" t="s">
        <v>42</v>
      </c>
      <c r="F39" s="69" t="s">
        <v>112</v>
      </c>
    </row>
    <row r="40" spans="1:6" x14ac:dyDescent="0.25">
      <c r="A40" s="30">
        <f t="shared" si="0"/>
        <v>35</v>
      </c>
      <c r="B40" s="30" t="s">
        <v>18</v>
      </c>
      <c r="C40" s="33">
        <f t="shared" si="2"/>
        <v>43781</v>
      </c>
      <c r="D40" s="30" t="s">
        <v>19</v>
      </c>
      <c r="E40" s="30" t="s">
        <v>42</v>
      </c>
      <c r="F40" s="70" t="s">
        <v>113</v>
      </c>
    </row>
    <row r="41" spans="1:6" x14ac:dyDescent="0.25">
      <c r="A41" s="30">
        <f t="shared" si="0"/>
        <v>36</v>
      </c>
      <c r="B41" s="30" t="s">
        <v>17</v>
      </c>
      <c r="C41" s="33">
        <f t="shared" si="2"/>
        <v>43783</v>
      </c>
      <c r="D41" s="30" t="s">
        <v>19</v>
      </c>
      <c r="E41" s="30" t="s">
        <v>42</v>
      </c>
      <c r="F41" s="69" t="s">
        <v>114</v>
      </c>
    </row>
    <row r="42" spans="1:6" x14ac:dyDescent="0.25">
      <c r="A42" s="30">
        <f t="shared" si="0"/>
        <v>37</v>
      </c>
      <c r="B42" s="30" t="s">
        <v>20</v>
      </c>
      <c r="C42" s="33">
        <f t="shared" ref="C42:C46" si="3">C34+14</f>
        <v>43787</v>
      </c>
      <c r="D42" s="30" t="s">
        <v>16</v>
      </c>
      <c r="E42" s="30" t="s">
        <v>42</v>
      </c>
      <c r="F42" s="69" t="s">
        <v>115</v>
      </c>
    </row>
    <row r="43" spans="1:6" x14ac:dyDescent="0.25">
      <c r="A43" s="30">
        <f t="shared" si="0"/>
        <v>38</v>
      </c>
      <c r="B43" s="30" t="s">
        <v>18</v>
      </c>
      <c r="C43" s="33">
        <f t="shared" si="3"/>
        <v>43788</v>
      </c>
      <c r="D43" s="30" t="s">
        <v>16</v>
      </c>
      <c r="E43" s="53" t="s">
        <v>43</v>
      </c>
      <c r="F43" s="69" t="s">
        <v>116</v>
      </c>
    </row>
    <row r="44" spans="1:6" x14ac:dyDescent="0.25">
      <c r="A44" s="30">
        <f t="shared" si="0"/>
        <v>39</v>
      </c>
      <c r="B44" s="30" t="s">
        <v>18</v>
      </c>
      <c r="C44" s="33">
        <f t="shared" si="3"/>
        <v>43788</v>
      </c>
      <c r="D44" s="30" t="s">
        <v>16</v>
      </c>
      <c r="E44" s="53" t="s">
        <v>43</v>
      </c>
      <c r="F44" s="69" t="s">
        <v>117</v>
      </c>
    </row>
    <row r="45" spans="1:6" x14ac:dyDescent="0.25">
      <c r="A45" s="30">
        <f t="shared" si="0"/>
        <v>40</v>
      </c>
      <c r="B45" s="30" t="s">
        <v>63</v>
      </c>
      <c r="C45" s="33">
        <f t="shared" si="3"/>
        <v>43791</v>
      </c>
      <c r="D45" s="30" t="s">
        <v>16</v>
      </c>
      <c r="E45" s="53" t="s">
        <v>43</v>
      </c>
      <c r="F45" s="69" t="s">
        <v>118</v>
      </c>
    </row>
    <row r="46" spans="1:6" x14ac:dyDescent="0.25">
      <c r="A46" s="30">
        <f t="shared" si="0"/>
        <v>41</v>
      </c>
      <c r="B46" s="30" t="s">
        <v>63</v>
      </c>
      <c r="C46" s="33">
        <f t="shared" si="3"/>
        <v>43791</v>
      </c>
      <c r="D46" s="30" t="s">
        <v>16</v>
      </c>
      <c r="E46" s="53" t="s">
        <v>43</v>
      </c>
      <c r="F46" s="69" t="s">
        <v>119</v>
      </c>
    </row>
    <row r="47" spans="1:6" x14ac:dyDescent="0.25">
      <c r="A47" s="30">
        <f t="shared" ref="A47:A62" si="4">A46+1</f>
        <v>42</v>
      </c>
      <c r="B47" s="30" t="s">
        <v>20</v>
      </c>
      <c r="C47" s="33">
        <f t="shared" ref="C47:C62" si="5">C39+14</f>
        <v>43794</v>
      </c>
      <c r="D47" s="30" t="s">
        <v>19</v>
      </c>
      <c r="E47" s="93" t="s">
        <v>59</v>
      </c>
      <c r="F47" s="94"/>
    </row>
    <row r="48" spans="1:6" x14ac:dyDescent="0.25">
      <c r="A48" s="30">
        <f t="shared" si="4"/>
        <v>43</v>
      </c>
      <c r="B48" s="30" t="s">
        <v>18</v>
      </c>
      <c r="C48" s="33">
        <f t="shared" si="5"/>
        <v>43795</v>
      </c>
      <c r="D48" s="30" t="s">
        <v>19</v>
      </c>
      <c r="E48" s="53" t="s">
        <v>43</v>
      </c>
      <c r="F48" s="69" t="s">
        <v>120</v>
      </c>
    </row>
    <row r="49" spans="1:6" x14ac:dyDescent="0.25">
      <c r="A49" s="30">
        <f t="shared" si="4"/>
        <v>44</v>
      </c>
      <c r="B49" s="30" t="s">
        <v>17</v>
      </c>
      <c r="C49" s="33">
        <f t="shared" si="5"/>
        <v>43797</v>
      </c>
      <c r="D49" s="30" t="s">
        <v>19</v>
      </c>
      <c r="E49" s="53" t="s">
        <v>43</v>
      </c>
      <c r="F49" s="69" t="s">
        <v>121</v>
      </c>
    </row>
    <row r="50" spans="1:6" x14ac:dyDescent="0.25">
      <c r="A50" s="30">
        <f t="shared" si="4"/>
        <v>45</v>
      </c>
      <c r="B50" s="30" t="s">
        <v>20</v>
      </c>
      <c r="C50" s="33">
        <f t="shared" si="5"/>
        <v>43801</v>
      </c>
      <c r="D50" s="30" t="s">
        <v>16</v>
      </c>
      <c r="E50" s="53" t="s">
        <v>43</v>
      </c>
      <c r="F50" s="69" t="s">
        <v>122</v>
      </c>
    </row>
    <row r="51" spans="1:6" x14ac:dyDescent="0.25">
      <c r="A51" s="30">
        <f t="shared" si="4"/>
        <v>46</v>
      </c>
      <c r="B51" s="30" t="s">
        <v>18</v>
      </c>
      <c r="C51" s="33">
        <f t="shared" si="5"/>
        <v>43802</v>
      </c>
      <c r="D51" s="30" t="s">
        <v>16</v>
      </c>
      <c r="E51" s="53" t="s">
        <v>43</v>
      </c>
      <c r="F51" s="69" t="s">
        <v>123</v>
      </c>
    </row>
    <row r="52" spans="1:6" x14ac:dyDescent="0.25">
      <c r="A52" s="30">
        <f t="shared" si="4"/>
        <v>47</v>
      </c>
      <c r="B52" s="30" t="s">
        <v>18</v>
      </c>
      <c r="C52" s="33">
        <f t="shared" si="5"/>
        <v>43802</v>
      </c>
      <c r="D52" s="30" t="s">
        <v>16</v>
      </c>
      <c r="E52" s="53" t="s">
        <v>43</v>
      </c>
      <c r="F52" s="69" t="s">
        <v>124</v>
      </c>
    </row>
    <row r="53" spans="1:6" x14ac:dyDescent="0.25">
      <c r="A53" s="30">
        <f t="shared" si="4"/>
        <v>48</v>
      </c>
      <c r="B53" s="30" t="s">
        <v>63</v>
      </c>
      <c r="C53" s="33">
        <f t="shared" si="5"/>
        <v>43805</v>
      </c>
      <c r="D53" s="30" t="s">
        <v>16</v>
      </c>
      <c r="E53" s="53" t="s">
        <v>43</v>
      </c>
      <c r="F53" s="69" t="s">
        <v>125</v>
      </c>
    </row>
    <row r="54" spans="1:6" x14ac:dyDescent="0.25">
      <c r="A54" s="30">
        <f t="shared" si="4"/>
        <v>49</v>
      </c>
      <c r="B54" s="30" t="s">
        <v>63</v>
      </c>
      <c r="C54" s="33">
        <f t="shared" si="5"/>
        <v>43805</v>
      </c>
      <c r="D54" s="30" t="s">
        <v>16</v>
      </c>
      <c r="E54" s="53" t="s">
        <v>43</v>
      </c>
      <c r="F54" s="69" t="s">
        <v>126</v>
      </c>
    </row>
    <row r="55" spans="1:6" x14ac:dyDescent="0.25">
      <c r="A55" s="30">
        <f t="shared" si="4"/>
        <v>50</v>
      </c>
      <c r="B55" s="30" t="s">
        <v>20</v>
      </c>
      <c r="C55" s="33">
        <f t="shared" si="5"/>
        <v>43808</v>
      </c>
      <c r="D55" s="30" t="s">
        <v>19</v>
      </c>
      <c r="E55" s="53" t="s">
        <v>43</v>
      </c>
      <c r="F55" s="69" t="s">
        <v>127</v>
      </c>
    </row>
    <row r="56" spans="1:6" x14ac:dyDescent="0.25">
      <c r="A56" s="30">
        <f t="shared" si="4"/>
        <v>51</v>
      </c>
      <c r="B56" s="30" t="s">
        <v>18</v>
      </c>
      <c r="C56" s="33">
        <f t="shared" si="5"/>
        <v>43809</v>
      </c>
      <c r="D56" s="30" t="s">
        <v>19</v>
      </c>
      <c r="E56" s="53" t="s">
        <v>43</v>
      </c>
      <c r="F56" s="69" t="s">
        <v>128</v>
      </c>
    </row>
    <row r="57" spans="1:6" x14ac:dyDescent="0.25">
      <c r="A57" s="30">
        <f t="shared" si="4"/>
        <v>52</v>
      </c>
      <c r="B57" s="30" t="s">
        <v>17</v>
      </c>
      <c r="C57" s="33">
        <f t="shared" si="5"/>
        <v>43811</v>
      </c>
      <c r="D57" s="30" t="s">
        <v>19</v>
      </c>
      <c r="E57" s="53" t="s">
        <v>43</v>
      </c>
      <c r="F57" s="70" t="s">
        <v>129</v>
      </c>
    </row>
    <row r="58" spans="1:6" x14ac:dyDescent="0.25">
      <c r="A58" s="30">
        <f t="shared" si="4"/>
        <v>53</v>
      </c>
      <c r="B58" s="30" t="s">
        <v>20</v>
      </c>
      <c r="C58" s="33">
        <f t="shared" si="5"/>
        <v>43815</v>
      </c>
      <c r="D58" s="30" t="s">
        <v>16</v>
      </c>
      <c r="E58" s="53" t="s">
        <v>43</v>
      </c>
      <c r="F58" s="69" t="s">
        <v>130</v>
      </c>
    </row>
    <row r="59" spans="1:6" x14ac:dyDescent="0.25">
      <c r="A59" s="30">
        <f t="shared" si="4"/>
        <v>54</v>
      </c>
      <c r="B59" s="30" t="s">
        <v>18</v>
      </c>
      <c r="C59" s="33">
        <f t="shared" si="5"/>
        <v>43816</v>
      </c>
      <c r="D59" s="30" t="s">
        <v>16</v>
      </c>
      <c r="E59" s="53" t="s">
        <v>43</v>
      </c>
      <c r="F59" s="69" t="s">
        <v>131</v>
      </c>
    </row>
    <row r="60" spans="1:6" x14ac:dyDescent="0.25">
      <c r="A60" s="30">
        <f t="shared" si="4"/>
        <v>55</v>
      </c>
      <c r="B60" s="30" t="s">
        <v>18</v>
      </c>
      <c r="C60" s="33">
        <f t="shared" si="5"/>
        <v>43816</v>
      </c>
      <c r="D60" s="30" t="s">
        <v>16</v>
      </c>
      <c r="E60" s="53" t="s">
        <v>43</v>
      </c>
      <c r="F60" s="69" t="s">
        <v>132</v>
      </c>
    </row>
    <row r="61" spans="1:6" x14ac:dyDescent="0.25">
      <c r="A61" s="29">
        <f t="shared" si="4"/>
        <v>56</v>
      </c>
      <c r="B61" s="30" t="s">
        <v>63</v>
      </c>
      <c r="C61" s="33">
        <f t="shared" si="5"/>
        <v>43819</v>
      </c>
      <c r="D61" s="30" t="s">
        <v>16</v>
      </c>
      <c r="E61" s="95" t="s">
        <v>65</v>
      </c>
      <c r="F61" s="95"/>
    </row>
    <row r="62" spans="1:6" x14ac:dyDescent="0.25">
      <c r="A62" s="29">
        <f t="shared" si="4"/>
        <v>57</v>
      </c>
      <c r="B62" s="30" t="s">
        <v>63</v>
      </c>
      <c r="C62" s="33">
        <f t="shared" si="5"/>
        <v>43819</v>
      </c>
      <c r="D62" s="30" t="s">
        <v>16</v>
      </c>
      <c r="E62" s="95" t="s">
        <v>64</v>
      </c>
      <c r="F62" s="95"/>
    </row>
    <row r="63" spans="1:6" x14ac:dyDescent="0.25">
      <c r="A63" s="27"/>
      <c r="B63" s="27"/>
      <c r="C63" s="27"/>
      <c r="D63" s="27"/>
    </row>
  </sheetData>
  <mergeCells count="4">
    <mergeCell ref="D1:E1"/>
    <mergeCell ref="E47:F47"/>
    <mergeCell ref="E61:F61"/>
    <mergeCell ref="E62:F6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8" workbookViewId="0">
      <selection activeCell="H49" sqref="H49"/>
    </sheetView>
  </sheetViews>
  <sheetFormatPr defaultRowHeight="15" x14ac:dyDescent="0.25"/>
  <cols>
    <col min="1" max="1" width="5" style="23" customWidth="1"/>
    <col min="2" max="2" width="5.5703125" style="23" customWidth="1"/>
    <col min="3" max="3" width="12" style="23" customWidth="1"/>
    <col min="4" max="4" width="5.85546875" style="23" customWidth="1"/>
    <col min="5" max="5" width="16.85546875" style="23" customWidth="1"/>
    <col min="6" max="6" width="41.42578125" style="27" customWidth="1"/>
    <col min="7" max="16384" width="9.140625" style="27"/>
  </cols>
  <sheetData>
    <row r="1" spans="1:11" ht="18" x14ac:dyDescent="0.25">
      <c r="C1" s="38" t="s">
        <v>62</v>
      </c>
      <c r="D1" s="92" t="s">
        <v>11</v>
      </c>
      <c r="E1" s="92"/>
      <c r="F1" s="25" t="s">
        <v>80</v>
      </c>
      <c r="G1" s="26"/>
      <c r="H1" s="26"/>
      <c r="I1" s="26"/>
      <c r="J1" s="26"/>
      <c r="K1" s="26"/>
    </row>
    <row r="2" spans="1:11" x14ac:dyDescent="0.25">
      <c r="A2" s="28"/>
      <c r="B2" s="28"/>
      <c r="C2" s="28"/>
      <c r="D2" s="28"/>
      <c r="E2" s="28"/>
      <c r="F2" s="26"/>
      <c r="G2" s="26"/>
      <c r="H2" s="26"/>
      <c r="I2" s="26"/>
      <c r="J2" s="26"/>
      <c r="K2" s="26"/>
    </row>
    <row r="3" spans="1:11" x14ac:dyDescent="0.25">
      <c r="A3" s="30"/>
      <c r="B3" s="30"/>
      <c r="C3" s="31" t="s">
        <v>12</v>
      </c>
      <c r="D3" s="31" t="s">
        <v>13</v>
      </c>
      <c r="E3" s="31" t="s">
        <v>14</v>
      </c>
      <c r="F3" s="32" t="s">
        <v>15</v>
      </c>
      <c r="G3" s="26"/>
      <c r="J3" s="26"/>
      <c r="K3" s="26"/>
    </row>
    <row r="4" spans="1:11" x14ac:dyDescent="0.25">
      <c r="A4" s="30">
        <v>1</v>
      </c>
      <c r="B4" s="30" t="s">
        <v>20</v>
      </c>
      <c r="C4" s="33">
        <v>43836</v>
      </c>
      <c r="D4" s="30" t="s">
        <v>19</v>
      </c>
      <c r="E4" s="53" t="s">
        <v>45</v>
      </c>
      <c r="F4" s="71" t="s">
        <v>133</v>
      </c>
      <c r="G4" s="26"/>
      <c r="J4" s="26"/>
      <c r="K4" s="26"/>
    </row>
    <row r="5" spans="1:11" x14ac:dyDescent="0.25">
      <c r="A5" s="30">
        <f>A4+1</f>
        <v>2</v>
      </c>
      <c r="B5" s="30" t="s">
        <v>18</v>
      </c>
      <c r="C5" s="33">
        <v>43837</v>
      </c>
      <c r="D5" s="30" t="s">
        <v>19</v>
      </c>
      <c r="E5" s="53" t="s">
        <v>45</v>
      </c>
      <c r="F5" s="71" t="s">
        <v>134</v>
      </c>
      <c r="G5" s="26"/>
      <c r="J5" s="26"/>
      <c r="K5" s="26"/>
    </row>
    <row r="6" spans="1:11" x14ac:dyDescent="0.25">
      <c r="A6" s="30">
        <f t="shared" ref="A6:A52" si="0">A5+1</f>
        <v>3</v>
      </c>
      <c r="B6" s="30" t="s">
        <v>17</v>
      </c>
      <c r="C6" s="33">
        <v>43839</v>
      </c>
      <c r="D6" s="30" t="s">
        <v>19</v>
      </c>
      <c r="E6" s="53" t="s">
        <v>45</v>
      </c>
      <c r="F6" s="71" t="s">
        <v>135</v>
      </c>
      <c r="G6" s="26"/>
      <c r="J6" s="26"/>
      <c r="K6" s="26"/>
    </row>
    <row r="7" spans="1:11" x14ac:dyDescent="0.25">
      <c r="A7" s="30">
        <f t="shared" si="0"/>
        <v>4</v>
      </c>
      <c r="B7" s="30" t="s">
        <v>20</v>
      </c>
      <c r="C7" s="33">
        <v>43843</v>
      </c>
      <c r="D7" s="30" t="s">
        <v>16</v>
      </c>
      <c r="E7" s="53" t="s">
        <v>45</v>
      </c>
      <c r="F7" s="71" t="s">
        <v>136</v>
      </c>
      <c r="G7" s="26"/>
      <c r="J7" s="26"/>
      <c r="K7" s="26"/>
    </row>
    <row r="8" spans="1:11" x14ac:dyDescent="0.25">
      <c r="A8" s="30">
        <f t="shared" si="0"/>
        <v>5</v>
      </c>
      <c r="B8" s="30" t="s">
        <v>18</v>
      </c>
      <c r="C8" s="33">
        <v>43844</v>
      </c>
      <c r="D8" s="30" t="s">
        <v>16</v>
      </c>
      <c r="E8" s="53" t="s">
        <v>45</v>
      </c>
      <c r="F8" s="71" t="s">
        <v>137</v>
      </c>
      <c r="G8" s="26"/>
      <c r="J8" s="26"/>
      <c r="K8" s="26"/>
    </row>
    <row r="9" spans="1:11" x14ac:dyDescent="0.25">
      <c r="A9" s="30">
        <f t="shared" si="0"/>
        <v>6</v>
      </c>
      <c r="B9" s="30" t="s">
        <v>18</v>
      </c>
      <c r="C9" s="33">
        <v>43844</v>
      </c>
      <c r="D9" s="30" t="s">
        <v>16</v>
      </c>
      <c r="E9" s="53" t="s">
        <v>45</v>
      </c>
      <c r="F9" s="71" t="s">
        <v>138</v>
      </c>
      <c r="G9" s="26"/>
      <c r="J9" s="26"/>
      <c r="K9" s="26"/>
    </row>
    <row r="10" spans="1:11" x14ac:dyDescent="0.25">
      <c r="A10" s="30">
        <f t="shared" si="0"/>
        <v>7</v>
      </c>
      <c r="B10" s="30" t="s">
        <v>63</v>
      </c>
      <c r="C10" s="33">
        <v>43847</v>
      </c>
      <c r="D10" s="30" t="s">
        <v>16</v>
      </c>
      <c r="E10" s="53" t="s">
        <v>45</v>
      </c>
      <c r="F10" s="71" t="s">
        <v>139</v>
      </c>
      <c r="G10" s="26"/>
      <c r="J10" s="26"/>
      <c r="K10" s="26"/>
    </row>
    <row r="11" spans="1:11" x14ac:dyDescent="0.25">
      <c r="A11" s="30">
        <f t="shared" si="0"/>
        <v>8</v>
      </c>
      <c r="B11" s="30" t="s">
        <v>63</v>
      </c>
      <c r="C11" s="33">
        <v>43847</v>
      </c>
      <c r="D11" s="30" t="s">
        <v>16</v>
      </c>
      <c r="E11" s="53" t="s">
        <v>45</v>
      </c>
      <c r="F11" s="71" t="s">
        <v>140</v>
      </c>
      <c r="G11" s="26"/>
      <c r="J11" s="26"/>
      <c r="K11" s="26"/>
    </row>
    <row r="12" spans="1:11" x14ac:dyDescent="0.25">
      <c r="A12" s="30">
        <f t="shared" si="0"/>
        <v>9</v>
      </c>
      <c r="B12" s="30" t="s">
        <v>20</v>
      </c>
      <c r="C12" s="33">
        <f>C4+14</f>
        <v>43850</v>
      </c>
      <c r="D12" s="30" t="s">
        <v>19</v>
      </c>
      <c r="E12" s="53" t="s">
        <v>45</v>
      </c>
      <c r="F12" s="71" t="s">
        <v>141</v>
      </c>
      <c r="G12" s="26"/>
      <c r="J12" s="26"/>
      <c r="K12" s="26"/>
    </row>
    <row r="13" spans="1:11" x14ac:dyDescent="0.25">
      <c r="A13" s="30">
        <f t="shared" si="0"/>
        <v>10</v>
      </c>
      <c r="B13" s="30" t="s">
        <v>18</v>
      </c>
      <c r="C13" s="33">
        <f t="shared" ref="C13:C27" si="1">C5+14</f>
        <v>43851</v>
      </c>
      <c r="D13" s="30" t="s">
        <v>19</v>
      </c>
      <c r="E13" s="53" t="s">
        <v>45</v>
      </c>
      <c r="F13" s="71" t="s">
        <v>142</v>
      </c>
      <c r="G13" s="26"/>
      <c r="J13" s="26"/>
      <c r="K13" s="26"/>
    </row>
    <row r="14" spans="1:11" x14ac:dyDescent="0.25">
      <c r="A14" s="30">
        <f t="shared" si="0"/>
        <v>11</v>
      </c>
      <c r="B14" s="30" t="s">
        <v>17</v>
      </c>
      <c r="C14" s="33">
        <f t="shared" si="1"/>
        <v>43853</v>
      </c>
      <c r="D14" s="30" t="s">
        <v>19</v>
      </c>
      <c r="E14" s="53" t="s">
        <v>45</v>
      </c>
      <c r="F14" s="71" t="s">
        <v>143</v>
      </c>
      <c r="G14" s="26"/>
      <c r="J14" s="26"/>
      <c r="K14" s="26"/>
    </row>
    <row r="15" spans="1:11" x14ac:dyDescent="0.25">
      <c r="A15" s="30">
        <f t="shared" si="0"/>
        <v>12</v>
      </c>
      <c r="B15" s="30" t="s">
        <v>20</v>
      </c>
      <c r="C15" s="33">
        <f t="shared" si="1"/>
        <v>43857</v>
      </c>
      <c r="D15" s="30" t="s">
        <v>16</v>
      </c>
      <c r="E15" s="53" t="s">
        <v>45</v>
      </c>
      <c r="F15" s="71" t="s">
        <v>144</v>
      </c>
      <c r="G15" s="26"/>
      <c r="J15" s="26"/>
      <c r="K15" s="26"/>
    </row>
    <row r="16" spans="1:11" x14ac:dyDescent="0.25">
      <c r="A16" s="30">
        <f t="shared" si="0"/>
        <v>13</v>
      </c>
      <c r="B16" s="30" t="s">
        <v>18</v>
      </c>
      <c r="C16" s="33">
        <f t="shared" si="1"/>
        <v>43858</v>
      </c>
      <c r="D16" s="30" t="s">
        <v>16</v>
      </c>
      <c r="E16" s="53" t="s">
        <v>45</v>
      </c>
      <c r="F16" s="71" t="s">
        <v>145</v>
      </c>
      <c r="G16" s="26"/>
      <c r="J16" s="26"/>
      <c r="K16" s="26"/>
    </row>
    <row r="17" spans="1:11" x14ac:dyDescent="0.25">
      <c r="A17" s="30">
        <f t="shared" si="0"/>
        <v>14</v>
      </c>
      <c r="B17" s="30" t="s">
        <v>18</v>
      </c>
      <c r="C17" s="33">
        <f t="shared" si="1"/>
        <v>43858</v>
      </c>
      <c r="D17" s="30" t="s">
        <v>16</v>
      </c>
      <c r="E17" s="53" t="s">
        <v>45</v>
      </c>
      <c r="F17" s="71" t="s">
        <v>146</v>
      </c>
      <c r="G17" s="26"/>
      <c r="J17" s="26"/>
      <c r="K17" s="26"/>
    </row>
    <row r="18" spans="1:11" x14ac:dyDescent="0.25">
      <c r="A18" s="30">
        <f t="shared" si="0"/>
        <v>15</v>
      </c>
      <c r="B18" s="30" t="s">
        <v>63</v>
      </c>
      <c r="C18" s="33">
        <f t="shared" si="1"/>
        <v>43861</v>
      </c>
      <c r="D18" s="30" t="s">
        <v>16</v>
      </c>
      <c r="E18" s="53" t="s">
        <v>45</v>
      </c>
      <c r="F18" s="71" t="s">
        <v>147</v>
      </c>
      <c r="G18" s="26"/>
      <c r="J18" s="26"/>
      <c r="K18" s="26"/>
    </row>
    <row r="19" spans="1:11" x14ac:dyDescent="0.25">
      <c r="A19" s="30">
        <f t="shared" si="0"/>
        <v>16</v>
      </c>
      <c r="B19" s="30" t="s">
        <v>63</v>
      </c>
      <c r="C19" s="33">
        <f t="shared" si="1"/>
        <v>43861</v>
      </c>
      <c r="D19" s="30" t="s">
        <v>16</v>
      </c>
      <c r="E19" s="53" t="s">
        <v>45</v>
      </c>
      <c r="F19" s="71" t="s">
        <v>96</v>
      </c>
      <c r="G19" s="26"/>
      <c r="J19" s="26"/>
      <c r="K19" s="26"/>
    </row>
    <row r="20" spans="1:11" x14ac:dyDescent="0.25">
      <c r="A20" s="30">
        <f t="shared" si="0"/>
        <v>17</v>
      </c>
      <c r="B20" s="30" t="s">
        <v>20</v>
      </c>
      <c r="C20" s="33">
        <f t="shared" si="1"/>
        <v>43864</v>
      </c>
      <c r="D20" s="30" t="s">
        <v>19</v>
      </c>
      <c r="E20" s="53" t="s">
        <v>46</v>
      </c>
      <c r="F20" s="72" t="s">
        <v>116</v>
      </c>
      <c r="G20" s="26"/>
      <c r="J20" s="26"/>
      <c r="K20" s="26"/>
    </row>
    <row r="21" spans="1:11" x14ac:dyDescent="0.25">
      <c r="A21" s="30">
        <f t="shared" si="0"/>
        <v>18</v>
      </c>
      <c r="B21" s="30" t="s">
        <v>18</v>
      </c>
      <c r="C21" s="33">
        <f t="shared" si="1"/>
        <v>43865</v>
      </c>
      <c r="D21" s="30" t="s">
        <v>19</v>
      </c>
      <c r="E21" s="60" t="s">
        <v>37</v>
      </c>
      <c r="F21" s="34" t="s">
        <v>38</v>
      </c>
      <c r="G21" s="26"/>
      <c r="J21" s="26"/>
      <c r="K21" s="26"/>
    </row>
    <row r="22" spans="1:11" x14ac:dyDescent="0.25">
      <c r="A22" s="30">
        <f t="shared" si="0"/>
        <v>19</v>
      </c>
      <c r="B22" s="30" t="s">
        <v>17</v>
      </c>
      <c r="C22" s="33">
        <f t="shared" si="1"/>
        <v>43867</v>
      </c>
      <c r="D22" s="30" t="s">
        <v>19</v>
      </c>
      <c r="E22" s="53" t="s">
        <v>46</v>
      </c>
      <c r="F22" s="71" t="s">
        <v>148</v>
      </c>
      <c r="G22" s="26"/>
      <c r="J22" s="26"/>
      <c r="K22" s="26"/>
    </row>
    <row r="23" spans="1:11" x14ac:dyDescent="0.25">
      <c r="A23" s="30">
        <f t="shared" si="0"/>
        <v>20</v>
      </c>
      <c r="B23" s="30" t="s">
        <v>20</v>
      </c>
      <c r="C23" s="33">
        <f t="shared" si="1"/>
        <v>43871</v>
      </c>
      <c r="D23" s="30" t="s">
        <v>16</v>
      </c>
      <c r="E23" s="53" t="s">
        <v>46</v>
      </c>
      <c r="F23" s="71" t="s">
        <v>149</v>
      </c>
      <c r="G23" s="26"/>
      <c r="J23" s="26"/>
      <c r="K23" s="26"/>
    </row>
    <row r="24" spans="1:11" x14ac:dyDescent="0.25">
      <c r="A24" s="30">
        <f t="shared" si="0"/>
        <v>21</v>
      </c>
      <c r="B24" s="30" t="s">
        <v>18</v>
      </c>
      <c r="C24" s="33">
        <f t="shared" si="1"/>
        <v>43872</v>
      </c>
      <c r="D24" s="30" t="s">
        <v>16</v>
      </c>
      <c r="E24" s="53" t="s">
        <v>46</v>
      </c>
      <c r="F24" s="71" t="s">
        <v>150</v>
      </c>
      <c r="J24" s="26"/>
      <c r="K24" s="26"/>
    </row>
    <row r="25" spans="1:11" x14ac:dyDescent="0.25">
      <c r="A25" s="30">
        <f t="shared" si="0"/>
        <v>22</v>
      </c>
      <c r="B25" s="30" t="s">
        <v>18</v>
      </c>
      <c r="C25" s="33">
        <f t="shared" si="1"/>
        <v>43872</v>
      </c>
      <c r="D25" s="30" t="s">
        <v>16</v>
      </c>
      <c r="E25" s="60" t="s">
        <v>37</v>
      </c>
      <c r="F25" s="34" t="s">
        <v>7</v>
      </c>
      <c r="J25" s="26"/>
      <c r="K25" s="26"/>
    </row>
    <row r="26" spans="1:11" x14ac:dyDescent="0.25">
      <c r="A26" s="30">
        <f t="shared" si="0"/>
        <v>23</v>
      </c>
      <c r="B26" s="30" t="s">
        <v>63</v>
      </c>
      <c r="C26" s="33">
        <f t="shared" si="1"/>
        <v>43875</v>
      </c>
      <c r="D26" s="30" t="s">
        <v>16</v>
      </c>
      <c r="E26" s="96" t="s">
        <v>59</v>
      </c>
      <c r="F26" s="97"/>
      <c r="J26" s="26"/>
      <c r="K26" s="26"/>
    </row>
    <row r="27" spans="1:11" x14ac:dyDescent="0.25">
      <c r="A27" s="30">
        <f t="shared" si="0"/>
        <v>24</v>
      </c>
      <c r="B27" s="30" t="s">
        <v>63</v>
      </c>
      <c r="C27" s="33">
        <f t="shared" si="1"/>
        <v>43875</v>
      </c>
      <c r="D27" s="30" t="s">
        <v>16</v>
      </c>
      <c r="E27" s="96" t="s">
        <v>59</v>
      </c>
      <c r="F27" s="97"/>
      <c r="J27" s="26"/>
      <c r="K27" s="26"/>
    </row>
    <row r="28" spans="1:11" x14ac:dyDescent="0.25">
      <c r="A28" s="35"/>
      <c r="B28" s="35"/>
      <c r="C28" s="36"/>
      <c r="D28" s="35"/>
      <c r="E28" s="35"/>
      <c r="F28" s="37" t="s">
        <v>21</v>
      </c>
      <c r="J28" s="26"/>
      <c r="K28" s="26"/>
    </row>
    <row r="29" spans="1:11" x14ac:dyDescent="0.25">
      <c r="A29" s="30">
        <f>A27+1</f>
        <v>25</v>
      </c>
      <c r="B29" s="30" t="s">
        <v>20</v>
      </c>
      <c r="C29" s="33">
        <f>C20+21</f>
        <v>43885</v>
      </c>
      <c r="D29" s="30" t="s">
        <v>19</v>
      </c>
      <c r="E29" s="53" t="s">
        <v>46</v>
      </c>
      <c r="F29" s="71" t="s">
        <v>151</v>
      </c>
      <c r="J29" s="26"/>
      <c r="K29" s="26"/>
    </row>
    <row r="30" spans="1:11" x14ac:dyDescent="0.25">
      <c r="A30" s="30">
        <f t="shared" si="0"/>
        <v>26</v>
      </c>
      <c r="B30" s="30" t="s">
        <v>18</v>
      </c>
      <c r="C30" s="33">
        <f t="shared" ref="C30:C36" si="2">C21+21</f>
        <v>43886</v>
      </c>
      <c r="D30" s="30" t="s">
        <v>19</v>
      </c>
      <c r="E30" s="53" t="s">
        <v>46</v>
      </c>
      <c r="F30" s="71" t="s">
        <v>152</v>
      </c>
      <c r="J30" s="26"/>
      <c r="K30" s="26"/>
    </row>
    <row r="31" spans="1:11" x14ac:dyDescent="0.25">
      <c r="A31" s="30">
        <f t="shared" si="0"/>
        <v>27</v>
      </c>
      <c r="B31" s="30" t="s">
        <v>17</v>
      </c>
      <c r="C31" s="33">
        <f t="shared" si="2"/>
        <v>43888</v>
      </c>
      <c r="D31" s="30" t="s">
        <v>19</v>
      </c>
      <c r="E31" s="53" t="s">
        <v>46</v>
      </c>
      <c r="F31" s="71" t="s">
        <v>153</v>
      </c>
    </row>
    <row r="32" spans="1:11" x14ac:dyDescent="0.25">
      <c r="A32" s="30">
        <v>28</v>
      </c>
      <c r="B32" s="30" t="s">
        <v>20</v>
      </c>
      <c r="C32" s="33">
        <f t="shared" si="2"/>
        <v>43892</v>
      </c>
      <c r="D32" s="30" t="s">
        <v>16</v>
      </c>
      <c r="E32" s="53" t="s">
        <v>46</v>
      </c>
      <c r="F32" s="71" t="s">
        <v>154</v>
      </c>
    </row>
    <row r="33" spans="1:6" x14ac:dyDescent="0.25">
      <c r="A33" s="30">
        <f t="shared" si="0"/>
        <v>29</v>
      </c>
      <c r="B33" s="30" t="s">
        <v>18</v>
      </c>
      <c r="C33" s="33">
        <f t="shared" si="2"/>
        <v>43893</v>
      </c>
      <c r="D33" s="30" t="s">
        <v>16</v>
      </c>
      <c r="E33" s="53" t="s">
        <v>46</v>
      </c>
      <c r="F33" s="71" t="s">
        <v>155</v>
      </c>
    </row>
    <row r="34" spans="1:6" x14ac:dyDescent="0.25">
      <c r="A34" s="30">
        <f t="shared" si="0"/>
        <v>30</v>
      </c>
      <c r="B34" s="30" t="s">
        <v>18</v>
      </c>
      <c r="C34" s="33">
        <f t="shared" si="2"/>
        <v>43893</v>
      </c>
      <c r="D34" s="30" t="s">
        <v>16</v>
      </c>
      <c r="E34" s="53" t="s">
        <v>46</v>
      </c>
      <c r="F34" s="71" t="s">
        <v>156</v>
      </c>
    </row>
    <row r="35" spans="1:6" x14ac:dyDescent="0.25">
      <c r="A35" s="30">
        <f t="shared" si="0"/>
        <v>31</v>
      </c>
      <c r="B35" s="30" t="s">
        <v>63</v>
      </c>
      <c r="C35" s="33">
        <f t="shared" si="2"/>
        <v>43896</v>
      </c>
      <c r="D35" s="30" t="s">
        <v>16</v>
      </c>
      <c r="E35" s="53" t="s">
        <v>46</v>
      </c>
      <c r="F35" s="71" t="s">
        <v>157</v>
      </c>
    </row>
    <row r="36" spans="1:6" x14ac:dyDescent="0.25">
      <c r="A36" s="30">
        <f t="shared" si="0"/>
        <v>32</v>
      </c>
      <c r="B36" s="30" t="s">
        <v>63</v>
      </c>
      <c r="C36" s="33">
        <f t="shared" si="2"/>
        <v>43896</v>
      </c>
      <c r="D36" s="30" t="s">
        <v>16</v>
      </c>
      <c r="E36" s="53" t="s">
        <v>46</v>
      </c>
      <c r="F36" s="71" t="s">
        <v>158</v>
      </c>
    </row>
    <row r="37" spans="1:6" x14ac:dyDescent="0.25">
      <c r="A37" s="30">
        <f t="shared" si="0"/>
        <v>33</v>
      </c>
      <c r="B37" s="30" t="s">
        <v>20</v>
      </c>
      <c r="C37" s="33">
        <f>C29+14</f>
        <v>43899</v>
      </c>
      <c r="D37" s="30" t="s">
        <v>19</v>
      </c>
      <c r="E37" s="53" t="s">
        <v>46</v>
      </c>
      <c r="F37" s="71" t="s">
        <v>159</v>
      </c>
    </row>
    <row r="38" spans="1:6" x14ac:dyDescent="0.25">
      <c r="A38" s="30">
        <f t="shared" si="0"/>
        <v>34</v>
      </c>
      <c r="B38" s="30" t="s">
        <v>18</v>
      </c>
      <c r="C38" s="33">
        <f t="shared" ref="C38:C52" si="3">C30+14</f>
        <v>43900</v>
      </c>
      <c r="D38" s="30" t="s">
        <v>19</v>
      </c>
      <c r="E38" s="53" t="s">
        <v>46</v>
      </c>
      <c r="F38" s="71" t="s">
        <v>160</v>
      </c>
    </row>
    <row r="39" spans="1:6" x14ac:dyDescent="0.25">
      <c r="A39" s="30">
        <f t="shared" si="0"/>
        <v>35</v>
      </c>
      <c r="B39" s="30" t="s">
        <v>17</v>
      </c>
      <c r="C39" s="33">
        <f t="shared" si="3"/>
        <v>43902</v>
      </c>
      <c r="D39" s="30" t="s">
        <v>19</v>
      </c>
      <c r="E39" s="53" t="s">
        <v>46</v>
      </c>
      <c r="F39" s="71" t="s">
        <v>161</v>
      </c>
    </row>
    <row r="40" spans="1:6" x14ac:dyDescent="0.25">
      <c r="A40" s="30">
        <f t="shared" si="0"/>
        <v>36</v>
      </c>
      <c r="B40" s="30" t="s">
        <v>20</v>
      </c>
      <c r="C40" s="33">
        <f t="shared" si="3"/>
        <v>43906</v>
      </c>
      <c r="D40" s="30" t="s">
        <v>16</v>
      </c>
      <c r="E40" s="53" t="s">
        <v>46</v>
      </c>
      <c r="F40" s="71" t="s">
        <v>162</v>
      </c>
    </row>
    <row r="41" spans="1:6" x14ac:dyDescent="0.25">
      <c r="A41" s="30">
        <f t="shared" si="0"/>
        <v>37</v>
      </c>
      <c r="B41" s="30" t="s">
        <v>18</v>
      </c>
      <c r="C41" s="33">
        <f t="shared" si="3"/>
        <v>43907</v>
      </c>
      <c r="D41" s="30" t="s">
        <v>16</v>
      </c>
      <c r="E41" s="53" t="s">
        <v>46</v>
      </c>
      <c r="F41" s="73" t="s">
        <v>163</v>
      </c>
    </row>
    <row r="42" spans="1:6" x14ac:dyDescent="0.25">
      <c r="A42" s="30">
        <f t="shared" si="0"/>
        <v>38</v>
      </c>
      <c r="B42" s="30" t="s">
        <v>18</v>
      </c>
      <c r="C42" s="33">
        <f t="shared" si="3"/>
        <v>43907</v>
      </c>
      <c r="D42" s="30" t="s">
        <v>16</v>
      </c>
      <c r="E42" s="53" t="s">
        <v>46</v>
      </c>
      <c r="F42" s="71" t="s">
        <v>164</v>
      </c>
    </row>
    <row r="43" spans="1:6" x14ac:dyDescent="0.25">
      <c r="A43" s="30">
        <f t="shared" si="0"/>
        <v>39</v>
      </c>
      <c r="B43" s="30" t="s">
        <v>63</v>
      </c>
      <c r="C43" s="33">
        <f t="shared" si="3"/>
        <v>43910</v>
      </c>
      <c r="D43" s="30" t="s">
        <v>16</v>
      </c>
      <c r="E43" s="53" t="s">
        <v>46</v>
      </c>
      <c r="F43" s="71" t="s">
        <v>165</v>
      </c>
    </row>
    <row r="44" spans="1:6" x14ac:dyDescent="0.25">
      <c r="A44" s="30">
        <f t="shared" si="0"/>
        <v>40</v>
      </c>
      <c r="B44" s="30" t="s">
        <v>63</v>
      </c>
      <c r="C44" s="33">
        <f t="shared" si="3"/>
        <v>43910</v>
      </c>
      <c r="D44" s="30" t="s">
        <v>16</v>
      </c>
      <c r="E44" s="53" t="s">
        <v>46</v>
      </c>
      <c r="F44" s="71" t="s">
        <v>166</v>
      </c>
    </row>
    <row r="45" spans="1:6" x14ac:dyDescent="0.25">
      <c r="A45" s="30">
        <f t="shared" si="0"/>
        <v>41</v>
      </c>
      <c r="B45" s="30" t="s">
        <v>20</v>
      </c>
      <c r="C45" s="33">
        <f t="shared" si="3"/>
        <v>43913</v>
      </c>
      <c r="D45" s="30" t="s">
        <v>19</v>
      </c>
      <c r="E45" s="53" t="s">
        <v>47</v>
      </c>
      <c r="F45" s="72" t="s">
        <v>167</v>
      </c>
    </row>
    <row r="46" spans="1:6" x14ac:dyDescent="0.25">
      <c r="A46" s="30">
        <f t="shared" si="0"/>
        <v>42</v>
      </c>
      <c r="B46" s="30" t="s">
        <v>18</v>
      </c>
      <c r="C46" s="33">
        <f t="shared" si="3"/>
        <v>43914</v>
      </c>
      <c r="D46" s="30" t="s">
        <v>19</v>
      </c>
      <c r="E46" s="53" t="s">
        <v>47</v>
      </c>
      <c r="F46" s="71" t="s">
        <v>168</v>
      </c>
    </row>
    <row r="47" spans="1:6" x14ac:dyDescent="0.25">
      <c r="A47" s="30">
        <f t="shared" si="0"/>
        <v>43</v>
      </c>
      <c r="B47" s="30" t="s">
        <v>17</v>
      </c>
      <c r="C47" s="33">
        <f t="shared" si="3"/>
        <v>43916</v>
      </c>
      <c r="D47" s="30" t="s">
        <v>19</v>
      </c>
      <c r="E47" s="53" t="s">
        <v>47</v>
      </c>
      <c r="F47" s="71" t="s">
        <v>169</v>
      </c>
    </row>
    <row r="48" spans="1:6" x14ac:dyDescent="0.25">
      <c r="A48" s="30">
        <f t="shared" si="0"/>
        <v>44</v>
      </c>
      <c r="B48" s="30" t="s">
        <v>20</v>
      </c>
      <c r="C48" s="33">
        <f t="shared" si="3"/>
        <v>43920</v>
      </c>
      <c r="D48" s="30" t="s">
        <v>16</v>
      </c>
      <c r="E48" s="53" t="s">
        <v>47</v>
      </c>
      <c r="F48" s="71" t="s">
        <v>170</v>
      </c>
    </row>
    <row r="49" spans="1:6" x14ac:dyDescent="0.25">
      <c r="A49" s="30">
        <f t="shared" si="0"/>
        <v>45</v>
      </c>
      <c r="B49" s="30" t="s">
        <v>18</v>
      </c>
      <c r="C49" s="33">
        <f t="shared" si="3"/>
        <v>43921</v>
      </c>
      <c r="D49" s="30" t="s">
        <v>16</v>
      </c>
      <c r="E49" s="53" t="s">
        <v>47</v>
      </c>
      <c r="F49" s="71" t="s">
        <v>171</v>
      </c>
    </row>
    <row r="50" spans="1:6" x14ac:dyDescent="0.25">
      <c r="A50" s="30">
        <f t="shared" si="0"/>
        <v>46</v>
      </c>
      <c r="B50" s="30" t="s">
        <v>18</v>
      </c>
      <c r="C50" s="33">
        <f t="shared" si="3"/>
        <v>43921</v>
      </c>
      <c r="D50" s="30" t="s">
        <v>16</v>
      </c>
      <c r="E50" s="53" t="s">
        <v>47</v>
      </c>
      <c r="F50" s="71" t="s">
        <v>171</v>
      </c>
    </row>
    <row r="51" spans="1:6" x14ac:dyDescent="0.25">
      <c r="A51" s="30">
        <f t="shared" si="0"/>
        <v>47</v>
      </c>
      <c r="B51" s="30" t="s">
        <v>63</v>
      </c>
      <c r="C51" s="33">
        <f t="shared" si="3"/>
        <v>43924</v>
      </c>
      <c r="D51" s="30" t="s">
        <v>16</v>
      </c>
      <c r="E51" s="53" t="s">
        <v>47</v>
      </c>
      <c r="F51" s="71" t="s">
        <v>172</v>
      </c>
    </row>
    <row r="52" spans="1:6" x14ac:dyDescent="0.25">
      <c r="A52" s="30">
        <f t="shared" si="0"/>
        <v>48</v>
      </c>
      <c r="B52" s="30" t="s">
        <v>63</v>
      </c>
      <c r="C52" s="33">
        <f t="shared" si="3"/>
        <v>43924</v>
      </c>
      <c r="D52" s="30" t="s">
        <v>16</v>
      </c>
      <c r="E52" s="53" t="s">
        <v>47</v>
      </c>
      <c r="F52" s="71" t="s">
        <v>173</v>
      </c>
    </row>
  </sheetData>
  <mergeCells count="3">
    <mergeCell ref="D1:E1"/>
    <mergeCell ref="E26:F26"/>
    <mergeCell ref="E27:F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27" workbookViewId="0">
      <selection activeCell="G47" sqref="G47"/>
    </sheetView>
  </sheetViews>
  <sheetFormatPr defaultRowHeight="15" x14ac:dyDescent="0.25"/>
  <cols>
    <col min="1" max="1" width="5" style="23" customWidth="1"/>
    <col min="2" max="2" width="5.5703125" style="23" customWidth="1"/>
    <col min="3" max="3" width="12" style="23" customWidth="1"/>
    <col min="4" max="4" width="5.85546875" style="23" customWidth="1"/>
    <col min="5" max="5" width="16.85546875" style="23" customWidth="1"/>
    <col min="6" max="6" width="43.140625" style="27" customWidth="1"/>
    <col min="7" max="16384" width="9.140625" style="27"/>
  </cols>
  <sheetData>
    <row r="1" spans="1:11" ht="18" x14ac:dyDescent="0.25">
      <c r="C1" s="47" t="s">
        <v>62</v>
      </c>
      <c r="D1" s="92" t="s">
        <v>11</v>
      </c>
      <c r="E1" s="92"/>
      <c r="F1" s="25" t="s">
        <v>80</v>
      </c>
      <c r="G1" s="26"/>
      <c r="H1" s="26"/>
      <c r="I1" s="26"/>
      <c r="J1" s="26"/>
      <c r="K1" s="26"/>
    </row>
    <row r="2" spans="1:11" x14ac:dyDescent="0.25">
      <c r="A2" s="28"/>
      <c r="B2" s="28"/>
      <c r="C2" s="28"/>
      <c r="D2" s="28"/>
      <c r="E2" s="28"/>
      <c r="F2" s="26"/>
      <c r="G2" s="26"/>
      <c r="H2" s="26"/>
      <c r="I2" s="26"/>
      <c r="J2" s="26"/>
      <c r="K2" s="26"/>
    </row>
    <row r="3" spans="1:11" x14ac:dyDescent="0.25">
      <c r="A3" s="30"/>
      <c r="B3" s="30"/>
      <c r="C3" s="31" t="s">
        <v>12</v>
      </c>
      <c r="D3" s="31" t="s">
        <v>13</v>
      </c>
      <c r="E3" s="31" t="s">
        <v>14</v>
      </c>
      <c r="F3" s="32" t="s">
        <v>15</v>
      </c>
      <c r="G3" s="26"/>
      <c r="H3" s="26"/>
      <c r="I3" s="26"/>
      <c r="J3" s="26"/>
      <c r="K3" s="26"/>
    </row>
    <row r="4" spans="1:11" x14ac:dyDescent="0.25">
      <c r="A4" s="30">
        <v>1</v>
      </c>
      <c r="B4" s="30" t="s">
        <v>20</v>
      </c>
      <c r="C4" s="33">
        <v>43941</v>
      </c>
      <c r="D4" s="30" t="s">
        <v>19</v>
      </c>
      <c r="E4" s="53" t="s">
        <v>47</v>
      </c>
      <c r="F4" s="72" t="s">
        <v>174</v>
      </c>
      <c r="G4" s="26"/>
      <c r="H4" s="26"/>
      <c r="I4" s="26"/>
      <c r="J4" s="26"/>
      <c r="K4" s="26"/>
    </row>
    <row r="5" spans="1:11" x14ac:dyDescent="0.25">
      <c r="A5" s="30">
        <f>A4+1</f>
        <v>2</v>
      </c>
      <c r="B5" s="30" t="s">
        <v>18</v>
      </c>
      <c r="C5" s="33">
        <v>43942</v>
      </c>
      <c r="D5" s="30" t="s">
        <v>19</v>
      </c>
      <c r="E5" s="53" t="s">
        <v>47</v>
      </c>
      <c r="F5" s="72" t="s">
        <v>174</v>
      </c>
      <c r="G5" s="26"/>
      <c r="H5" s="26"/>
      <c r="I5" s="26"/>
      <c r="J5" s="26"/>
      <c r="K5" s="26"/>
    </row>
    <row r="6" spans="1:11" x14ac:dyDescent="0.25">
      <c r="A6" s="30">
        <f t="shared" ref="A6:A52" si="0">A5+1</f>
        <v>3</v>
      </c>
      <c r="B6" s="30" t="s">
        <v>17</v>
      </c>
      <c r="C6" s="33">
        <v>43944</v>
      </c>
      <c r="D6" s="30" t="s">
        <v>19</v>
      </c>
      <c r="E6" s="53" t="s">
        <v>47</v>
      </c>
      <c r="F6" s="71" t="s">
        <v>175</v>
      </c>
      <c r="G6" s="26"/>
      <c r="H6" s="26"/>
      <c r="I6" s="26"/>
      <c r="J6" s="26"/>
      <c r="K6" s="26"/>
    </row>
    <row r="7" spans="1:11" x14ac:dyDescent="0.25">
      <c r="A7" s="30">
        <f t="shared" si="0"/>
        <v>4</v>
      </c>
      <c r="B7" s="30" t="s">
        <v>20</v>
      </c>
      <c r="C7" s="33">
        <v>43948</v>
      </c>
      <c r="D7" s="30" t="s">
        <v>16</v>
      </c>
      <c r="E7" s="53" t="s">
        <v>47</v>
      </c>
      <c r="F7" s="72" t="s">
        <v>176</v>
      </c>
      <c r="G7" s="26"/>
      <c r="H7" s="26"/>
      <c r="I7" s="26"/>
      <c r="J7" s="26"/>
      <c r="K7" s="26"/>
    </row>
    <row r="8" spans="1:11" x14ac:dyDescent="0.25">
      <c r="A8" s="30">
        <f t="shared" si="0"/>
        <v>5</v>
      </c>
      <c r="B8" s="30" t="s">
        <v>18</v>
      </c>
      <c r="C8" s="33">
        <v>43949</v>
      </c>
      <c r="D8" s="30" t="s">
        <v>16</v>
      </c>
      <c r="E8" s="53" t="s">
        <v>47</v>
      </c>
      <c r="F8" s="72" t="s">
        <v>177</v>
      </c>
      <c r="G8" s="26"/>
      <c r="H8" s="26"/>
      <c r="I8" s="26"/>
      <c r="J8" s="26"/>
      <c r="K8" s="26"/>
    </row>
    <row r="9" spans="1:11" x14ac:dyDescent="0.25">
      <c r="A9" s="30">
        <f t="shared" si="0"/>
        <v>6</v>
      </c>
      <c r="B9" s="30" t="s">
        <v>18</v>
      </c>
      <c r="C9" s="33">
        <v>43949</v>
      </c>
      <c r="D9" s="30" t="s">
        <v>16</v>
      </c>
      <c r="E9" s="53" t="s">
        <v>47</v>
      </c>
      <c r="F9" s="71" t="s">
        <v>178</v>
      </c>
      <c r="G9" s="26"/>
      <c r="H9" s="26"/>
      <c r="I9" s="26"/>
      <c r="J9" s="26"/>
      <c r="K9" s="26"/>
    </row>
    <row r="10" spans="1:11" x14ac:dyDescent="0.25">
      <c r="A10" s="30">
        <f t="shared" si="0"/>
        <v>7</v>
      </c>
      <c r="B10" s="30" t="s">
        <v>63</v>
      </c>
      <c r="C10" s="33">
        <v>43952</v>
      </c>
      <c r="D10" s="30" t="s">
        <v>16</v>
      </c>
      <c r="E10" s="53" t="s">
        <v>47</v>
      </c>
      <c r="F10" s="71" t="s">
        <v>179</v>
      </c>
      <c r="G10" s="26"/>
      <c r="H10" s="26"/>
      <c r="I10" s="26"/>
      <c r="J10" s="26"/>
      <c r="K10" s="26"/>
    </row>
    <row r="11" spans="1:11" x14ac:dyDescent="0.25">
      <c r="A11" s="30">
        <f t="shared" si="0"/>
        <v>8</v>
      </c>
      <c r="B11" s="30" t="s">
        <v>63</v>
      </c>
      <c r="C11" s="33">
        <v>43952</v>
      </c>
      <c r="D11" s="30" t="s">
        <v>16</v>
      </c>
      <c r="E11" s="53" t="s">
        <v>47</v>
      </c>
      <c r="F11" s="73" t="s">
        <v>180</v>
      </c>
      <c r="G11" s="26"/>
      <c r="H11" s="26"/>
      <c r="I11" s="26"/>
      <c r="J11" s="26"/>
      <c r="K11" s="26"/>
    </row>
    <row r="12" spans="1:11" x14ac:dyDescent="0.25">
      <c r="A12" s="30">
        <f t="shared" si="0"/>
        <v>9</v>
      </c>
      <c r="B12" s="30" t="s">
        <v>20</v>
      </c>
      <c r="C12" s="33">
        <f>C4+14</f>
        <v>43955</v>
      </c>
      <c r="D12" s="30" t="s">
        <v>19</v>
      </c>
      <c r="E12" s="53" t="s">
        <v>47</v>
      </c>
      <c r="F12" s="71" t="s">
        <v>181</v>
      </c>
      <c r="G12" s="26"/>
      <c r="H12" s="26"/>
      <c r="I12" s="26"/>
      <c r="J12" s="26"/>
      <c r="K12" s="26"/>
    </row>
    <row r="13" spans="1:11" x14ac:dyDescent="0.25">
      <c r="A13" s="30">
        <f t="shared" si="0"/>
        <v>10</v>
      </c>
      <c r="B13" s="30" t="s">
        <v>18</v>
      </c>
      <c r="C13" s="33">
        <f t="shared" ref="C13:C22" si="1">C5+14</f>
        <v>43956</v>
      </c>
      <c r="D13" s="30" t="s">
        <v>19</v>
      </c>
      <c r="E13" s="53" t="s">
        <v>48</v>
      </c>
      <c r="F13" s="72" t="s">
        <v>167</v>
      </c>
      <c r="G13" s="26"/>
      <c r="H13" s="26"/>
      <c r="I13" s="26"/>
      <c r="J13" s="26"/>
      <c r="K13" s="26"/>
    </row>
    <row r="14" spans="1:11" x14ac:dyDescent="0.25">
      <c r="A14" s="30">
        <f t="shared" si="0"/>
        <v>11</v>
      </c>
      <c r="B14" s="30" t="s">
        <v>17</v>
      </c>
      <c r="C14" s="33">
        <f t="shared" si="1"/>
        <v>43958</v>
      </c>
      <c r="D14" s="30" t="s">
        <v>19</v>
      </c>
      <c r="E14" s="53" t="s">
        <v>48</v>
      </c>
      <c r="F14" s="71" t="s">
        <v>182</v>
      </c>
      <c r="G14" s="26"/>
      <c r="H14" s="26"/>
      <c r="I14" s="26"/>
      <c r="J14" s="26"/>
      <c r="K14" s="26"/>
    </row>
    <row r="15" spans="1:11" x14ac:dyDescent="0.25">
      <c r="A15" s="30">
        <f t="shared" si="0"/>
        <v>12</v>
      </c>
      <c r="B15" s="30" t="s">
        <v>20</v>
      </c>
      <c r="C15" s="33">
        <f t="shared" si="1"/>
        <v>43962</v>
      </c>
      <c r="D15" s="30" t="s">
        <v>16</v>
      </c>
      <c r="E15" s="53" t="s">
        <v>48</v>
      </c>
      <c r="F15" s="71" t="s">
        <v>183</v>
      </c>
      <c r="G15" s="26"/>
      <c r="H15" s="26"/>
      <c r="I15" s="26"/>
      <c r="J15" s="26"/>
      <c r="K15" s="26"/>
    </row>
    <row r="16" spans="1:11" x14ac:dyDescent="0.25">
      <c r="A16" s="30">
        <f t="shared" si="0"/>
        <v>13</v>
      </c>
      <c r="B16" s="30" t="s">
        <v>18</v>
      </c>
      <c r="C16" s="33">
        <f t="shared" si="1"/>
        <v>43963</v>
      </c>
      <c r="D16" s="30" t="s">
        <v>16</v>
      </c>
      <c r="E16" s="53" t="s">
        <v>48</v>
      </c>
      <c r="F16" s="74" t="s">
        <v>184</v>
      </c>
      <c r="G16" s="26"/>
      <c r="H16" s="26"/>
      <c r="I16" s="26"/>
      <c r="J16" s="26"/>
      <c r="K16" s="26"/>
    </row>
    <row r="17" spans="1:11" x14ac:dyDescent="0.25">
      <c r="A17" s="30">
        <f t="shared" si="0"/>
        <v>14</v>
      </c>
      <c r="B17" s="30" t="s">
        <v>18</v>
      </c>
      <c r="C17" s="33">
        <f t="shared" si="1"/>
        <v>43963</v>
      </c>
      <c r="D17" s="30" t="s">
        <v>16</v>
      </c>
      <c r="E17" s="53" t="s">
        <v>48</v>
      </c>
      <c r="F17" s="74" t="s">
        <v>184</v>
      </c>
      <c r="G17" s="26"/>
      <c r="H17" s="26"/>
      <c r="I17" s="26"/>
      <c r="J17" s="26"/>
      <c r="K17" s="26"/>
    </row>
    <row r="18" spans="1:11" x14ac:dyDescent="0.25">
      <c r="A18" s="30">
        <f t="shared" si="0"/>
        <v>15</v>
      </c>
      <c r="B18" s="30" t="s">
        <v>63</v>
      </c>
      <c r="C18" s="33">
        <f t="shared" si="1"/>
        <v>43966</v>
      </c>
      <c r="D18" s="30" t="s">
        <v>16</v>
      </c>
      <c r="E18" s="53" t="s">
        <v>48</v>
      </c>
      <c r="F18" s="71" t="s">
        <v>185</v>
      </c>
      <c r="G18" s="26"/>
      <c r="H18" s="26"/>
      <c r="I18" s="26"/>
      <c r="J18" s="26"/>
      <c r="K18" s="26"/>
    </row>
    <row r="19" spans="1:11" x14ac:dyDescent="0.25">
      <c r="A19" s="30">
        <f t="shared" si="0"/>
        <v>16</v>
      </c>
      <c r="B19" s="30" t="s">
        <v>63</v>
      </c>
      <c r="C19" s="33">
        <f t="shared" si="1"/>
        <v>43966</v>
      </c>
      <c r="D19" s="30" t="s">
        <v>16</v>
      </c>
      <c r="E19" s="53" t="s">
        <v>48</v>
      </c>
      <c r="F19" s="71" t="s">
        <v>186</v>
      </c>
      <c r="G19" s="26"/>
      <c r="H19" s="26"/>
      <c r="I19" s="26"/>
      <c r="J19" s="26"/>
      <c r="K19" s="26"/>
    </row>
    <row r="20" spans="1:11" x14ac:dyDescent="0.25">
      <c r="A20" s="30">
        <f t="shared" si="0"/>
        <v>17</v>
      </c>
      <c r="B20" s="30" t="s">
        <v>20</v>
      </c>
      <c r="C20" s="33">
        <f t="shared" si="1"/>
        <v>43969</v>
      </c>
      <c r="D20" s="30" t="s">
        <v>19</v>
      </c>
      <c r="E20" s="53" t="s">
        <v>48</v>
      </c>
      <c r="F20" s="71" t="s">
        <v>187</v>
      </c>
      <c r="G20" s="26"/>
      <c r="H20" s="26"/>
      <c r="I20" s="26"/>
      <c r="J20" s="26"/>
      <c r="K20" s="26"/>
    </row>
    <row r="21" spans="1:11" x14ac:dyDescent="0.25">
      <c r="A21" s="30">
        <f t="shared" si="0"/>
        <v>18</v>
      </c>
      <c r="B21" s="30" t="s">
        <v>18</v>
      </c>
      <c r="C21" s="33">
        <f t="shared" si="1"/>
        <v>43970</v>
      </c>
      <c r="D21" s="30" t="s">
        <v>19</v>
      </c>
      <c r="E21" s="53" t="s">
        <v>48</v>
      </c>
      <c r="F21" s="71" t="s">
        <v>188</v>
      </c>
      <c r="G21" s="26"/>
      <c r="H21" s="26"/>
      <c r="I21" s="26"/>
      <c r="J21" s="26"/>
      <c r="K21" s="26"/>
    </row>
    <row r="22" spans="1:11" x14ac:dyDescent="0.25">
      <c r="A22" s="30">
        <f t="shared" si="0"/>
        <v>19</v>
      </c>
      <c r="B22" s="30" t="s">
        <v>17</v>
      </c>
      <c r="C22" s="33">
        <f t="shared" si="1"/>
        <v>43972</v>
      </c>
      <c r="D22" s="30" t="s">
        <v>19</v>
      </c>
      <c r="E22" s="53" t="s">
        <v>48</v>
      </c>
      <c r="F22" s="71" t="s">
        <v>188</v>
      </c>
      <c r="G22" s="26"/>
      <c r="H22" s="26"/>
      <c r="I22" s="26"/>
      <c r="J22" s="26"/>
      <c r="K22" s="26"/>
    </row>
    <row r="23" spans="1:11" x14ac:dyDescent="0.25">
      <c r="A23" s="35"/>
      <c r="B23" s="35"/>
      <c r="C23" s="36"/>
      <c r="D23" s="35"/>
      <c r="E23" s="35"/>
      <c r="F23" s="37" t="s">
        <v>21</v>
      </c>
      <c r="G23" s="26"/>
      <c r="H23" s="26"/>
      <c r="I23" s="26"/>
      <c r="J23" s="26"/>
      <c r="K23" s="26"/>
    </row>
    <row r="24" spans="1:11" x14ac:dyDescent="0.25">
      <c r="A24" s="30">
        <f>A22+1</f>
        <v>20</v>
      </c>
      <c r="B24" s="30" t="s">
        <v>20</v>
      </c>
      <c r="C24" s="33">
        <f>C15+21</f>
        <v>43983</v>
      </c>
      <c r="D24" s="30" t="s">
        <v>16</v>
      </c>
      <c r="E24" s="31" t="s">
        <v>37</v>
      </c>
      <c r="F24" s="34" t="s">
        <v>66</v>
      </c>
      <c r="G24" s="26"/>
      <c r="H24" s="26"/>
      <c r="I24" s="26"/>
      <c r="J24" s="26"/>
      <c r="K24" s="26"/>
    </row>
    <row r="25" spans="1:11" x14ac:dyDescent="0.25">
      <c r="A25" s="30">
        <f t="shared" si="0"/>
        <v>21</v>
      </c>
      <c r="B25" s="30" t="s">
        <v>18</v>
      </c>
      <c r="C25" s="33">
        <f t="shared" ref="C25:C31" si="2">C16+21</f>
        <v>43984</v>
      </c>
      <c r="D25" s="30" t="s">
        <v>16</v>
      </c>
      <c r="E25" s="53" t="s">
        <v>48</v>
      </c>
      <c r="F25" s="71" t="s">
        <v>189</v>
      </c>
      <c r="H25" s="26"/>
      <c r="I25" s="26"/>
      <c r="J25" s="26"/>
    </row>
    <row r="26" spans="1:11" x14ac:dyDescent="0.25">
      <c r="A26" s="30">
        <f t="shared" si="0"/>
        <v>22</v>
      </c>
      <c r="B26" s="30" t="s">
        <v>18</v>
      </c>
      <c r="C26" s="33">
        <f t="shared" si="2"/>
        <v>43984</v>
      </c>
      <c r="D26" s="30" t="s">
        <v>16</v>
      </c>
      <c r="E26" s="53" t="s">
        <v>48</v>
      </c>
      <c r="F26" s="71" t="s">
        <v>189</v>
      </c>
      <c r="H26" s="26"/>
      <c r="I26" s="26"/>
      <c r="J26" s="26"/>
    </row>
    <row r="27" spans="1:11" x14ac:dyDescent="0.25">
      <c r="A27" s="30">
        <f t="shared" si="0"/>
        <v>23</v>
      </c>
      <c r="B27" s="30" t="s">
        <v>63</v>
      </c>
      <c r="C27" s="33">
        <f t="shared" si="2"/>
        <v>43987</v>
      </c>
      <c r="D27" s="30" t="s">
        <v>16</v>
      </c>
      <c r="E27" s="53" t="s">
        <v>48</v>
      </c>
      <c r="F27" s="71" t="s">
        <v>190</v>
      </c>
      <c r="H27" s="26"/>
      <c r="I27" s="26"/>
      <c r="J27" s="26"/>
    </row>
    <row r="28" spans="1:11" x14ac:dyDescent="0.25">
      <c r="A28" s="30">
        <f t="shared" si="0"/>
        <v>24</v>
      </c>
      <c r="B28" s="30" t="s">
        <v>63</v>
      </c>
      <c r="C28" s="33">
        <f t="shared" si="2"/>
        <v>43987</v>
      </c>
      <c r="D28" s="30" t="s">
        <v>16</v>
      </c>
      <c r="E28" s="53" t="s">
        <v>48</v>
      </c>
      <c r="F28" s="71" t="s">
        <v>112</v>
      </c>
      <c r="H28" s="26"/>
      <c r="I28" s="26"/>
      <c r="J28" s="26"/>
    </row>
    <row r="29" spans="1:11" x14ac:dyDescent="0.25">
      <c r="A29" s="30">
        <f>A28+1</f>
        <v>25</v>
      </c>
      <c r="B29" s="30" t="s">
        <v>20</v>
      </c>
      <c r="C29" s="33">
        <f t="shared" si="2"/>
        <v>43990</v>
      </c>
      <c r="D29" s="30" t="s">
        <v>19</v>
      </c>
      <c r="E29" s="53" t="s">
        <v>48</v>
      </c>
      <c r="F29" s="71" t="s">
        <v>191</v>
      </c>
      <c r="H29" s="26"/>
      <c r="I29" s="26"/>
      <c r="J29" s="26"/>
    </row>
    <row r="30" spans="1:11" x14ac:dyDescent="0.25">
      <c r="A30" s="30">
        <f t="shared" si="0"/>
        <v>26</v>
      </c>
      <c r="B30" s="30" t="s">
        <v>18</v>
      </c>
      <c r="C30" s="33">
        <f t="shared" si="2"/>
        <v>43991</v>
      </c>
      <c r="D30" s="30" t="s">
        <v>19</v>
      </c>
      <c r="E30" s="31" t="s">
        <v>37</v>
      </c>
      <c r="F30" s="55" t="s">
        <v>67</v>
      </c>
      <c r="H30" s="26"/>
      <c r="I30" s="26"/>
      <c r="J30" s="26"/>
    </row>
    <row r="31" spans="1:11" x14ac:dyDescent="0.25">
      <c r="A31" s="30">
        <f t="shared" si="0"/>
        <v>27</v>
      </c>
      <c r="B31" s="30" t="s">
        <v>17</v>
      </c>
      <c r="C31" s="33">
        <f t="shared" si="2"/>
        <v>43993</v>
      </c>
      <c r="D31" s="30" t="s">
        <v>19</v>
      </c>
      <c r="E31" s="31" t="s">
        <v>37</v>
      </c>
      <c r="F31" s="55" t="s">
        <v>7</v>
      </c>
      <c r="H31" s="26"/>
      <c r="I31" s="26"/>
      <c r="J31" s="26"/>
    </row>
    <row r="32" spans="1:11" x14ac:dyDescent="0.25">
      <c r="A32" s="30">
        <v>28</v>
      </c>
      <c r="B32" s="30" t="s">
        <v>20</v>
      </c>
      <c r="C32" s="33">
        <f>C24+14</f>
        <v>43997</v>
      </c>
      <c r="D32" s="30" t="s">
        <v>16</v>
      </c>
      <c r="E32" s="56" t="s">
        <v>49</v>
      </c>
      <c r="F32" s="72" t="s">
        <v>192</v>
      </c>
      <c r="H32" s="26"/>
      <c r="I32" s="26"/>
      <c r="J32" s="26"/>
    </row>
    <row r="33" spans="1:10" x14ac:dyDescent="0.25">
      <c r="A33" s="30">
        <f t="shared" si="0"/>
        <v>29</v>
      </c>
      <c r="B33" s="30" t="s">
        <v>18</v>
      </c>
      <c r="C33" s="33">
        <f t="shared" ref="C33:C52" si="3">C25+14</f>
        <v>43998</v>
      </c>
      <c r="D33" s="30" t="s">
        <v>16</v>
      </c>
      <c r="E33" s="56" t="s">
        <v>49</v>
      </c>
      <c r="F33" s="71" t="s">
        <v>193</v>
      </c>
      <c r="H33" s="26"/>
      <c r="I33" s="26"/>
      <c r="J33" s="26"/>
    </row>
    <row r="34" spans="1:10" x14ac:dyDescent="0.25">
      <c r="A34" s="30">
        <f t="shared" si="0"/>
        <v>30</v>
      </c>
      <c r="B34" s="30" t="s">
        <v>18</v>
      </c>
      <c r="C34" s="33">
        <f t="shared" si="3"/>
        <v>43998</v>
      </c>
      <c r="D34" s="30" t="s">
        <v>16</v>
      </c>
      <c r="E34" s="56" t="s">
        <v>49</v>
      </c>
      <c r="F34" s="71" t="s">
        <v>194</v>
      </c>
      <c r="H34" s="26"/>
      <c r="I34" s="26"/>
      <c r="J34" s="26"/>
    </row>
    <row r="35" spans="1:10" x14ac:dyDescent="0.25">
      <c r="A35" s="30">
        <f t="shared" si="0"/>
        <v>31</v>
      </c>
      <c r="B35" s="30" t="s">
        <v>63</v>
      </c>
      <c r="C35" s="33">
        <f t="shared" si="3"/>
        <v>44001</v>
      </c>
      <c r="D35" s="30" t="s">
        <v>16</v>
      </c>
      <c r="E35" s="56" t="s">
        <v>49</v>
      </c>
      <c r="F35" s="71" t="s">
        <v>195</v>
      </c>
      <c r="H35" s="26"/>
      <c r="I35" s="26"/>
      <c r="J35" s="26"/>
    </row>
    <row r="36" spans="1:10" x14ac:dyDescent="0.25">
      <c r="A36" s="30">
        <f t="shared" si="0"/>
        <v>32</v>
      </c>
      <c r="B36" s="30" t="s">
        <v>63</v>
      </c>
      <c r="C36" s="33">
        <f t="shared" si="3"/>
        <v>44001</v>
      </c>
      <c r="D36" s="30" t="s">
        <v>16</v>
      </c>
      <c r="E36" s="56" t="s">
        <v>49</v>
      </c>
      <c r="F36" s="71" t="s">
        <v>196</v>
      </c>
      <c r="H36" s="26"/>
      <c r="I36" s="26"/>
      <c r="J36" s="26"/>
    </row>
    <row r="37" spans="1:10" x14ac:dyDescent="0.25">
      <c r="A37" s="30">
        <f t="shared" si="0"/>
        <v>33</v>
      </c>
      <c r="B37" s="30" t="s">
        <v>20</v>
      </c>
      <c r="C37" s="33">
        <f t="shared" si="3"/>
        <v>44004</v>
      </c>
      <c r="D37" s="30" t="s">
        <v>19</v>
      </c>
      <c r="E37" s="56" t="s">
        <v>49</v>
      </c>
      <c r="F37" s="71" t="s">
        <v>196</v>
      </c>
      <c r="H37" s="26"/>
      <c r="I37" s="26"/>
      <c r="J37" s="26"/>
    </row>
    <row r="38" spans="1:10" x14ac:dyDescent="0.25">
      <c r="A38" s="30">
        <f t="shared" si="0"/>
        <v>34</v>
      </c>
      <c r="B38" s="30" t="s">
        <v>18</v>
      </c>
      <c r="C38" s="33">
        <f t="shared" si="3"/>
        <v>44005</v>
      </c>
      <c r="D38" s="30" t="s">
        <v>19</v>
      </c>
      <c r="E38" s="56" t="s">
        <v>49</v>
      </c>
      <c r="F38" s="71" t="s">
        <v>197</v>
      </c>
      <c r="H38" s="26"/>
      <c r="I38" s="26"/>
      <c r="J38" s="26"/>
    </row>
    <row r="39" spans="1:10" x14ac:dyDescent="0.25">
      <c r="A39" s="30">
        <f t="shared" si="0"/>
        <v>35</v>
      </c>
      <c r="B39" s="30" t="s">
        <v>17</v>
      </c>
      <c r="C39" s="33">
        <f t="shared" si="3"/>
        <v>44007</v>
      </c>
      <c r="D39" s="30" t="s">
        <v>19</v>
      </c>
      <c r="E39" s="56" t="s">
        <v>49</v>
      </c>
      <c r="F39" s="71" t="s">
        <v>198</v>
      </c>
      <c r="H39" s="26"/>
      <c r="I39" s="26"/>
      <c r="J39" s="26"/>
    </row>
    <row r="40" spans="1:10" x14ac:dyDescent="0.25">
      <c r="A40" s="30">
        <f t="shared" si="0"/>
        <v>36</v>
      </c>
      <c r="B40" s="30" t="s">
        <v>20</v>
      </c>
      <c r="C40" s="33">
        <f t="shared" si="3"/>
        <v>44011</v>
      </c>
      <c r="D40" s="30" t="s">
        <v>16</v>
      </c>
      <c r="E40" s="56" t="s">
        <v>49</v>
      </c>
      <c r="F40" s="71" t="s">
        <v>199</v>
      </c>
      <c r="H40" s="26"/>
      <c r="I40" s="26"/>
      <c r="J40" s="26"/>
    </row>
    <row r="41" spans="1:10" x14ac:dyDescent="0.25">
      <c r="A41" s="30">
        <f t="shared" si="0"/>
        <v>37</v>
      </c>
      <c r="B41" s="30" t="s">
        <v>18</v>
      </c>
      <c r="C41" s="33">
        <f t="shared" si="3"/>
        <v>44012</v>
      </c>
      <c r="D41" s="30" t="s">
        <v>16</v>
      </c>
      <c r="E41" s="56" t="s">
        <v>49</v>
      </c>
      <c r="F41" s="71" t="s">
        <v>199</v>
      </c>
      <c r="H41" s="26"/>
      <c r="I41" s="26"/>
      <c r="J41" s="26"/>
    </row>
    <row r="42" spans="1:10" x14ac:dyDescent="0.25">
      <c r="A42" s="30">
        <f t="shared" si="0"/>
        <v>38</v>
      </c>
      <c r="B42" s="30" t="s">
        <v>18</v>
      </c>
      <c r="C42" s="33">
        <f t="shared" si="3"/>
        <v>44012</v>
      </c>
      <c r="D42" s="30" t="s">
        <v>16</v>
      </c>
      <c r="E42" s="56" t="s">
        <v>49</v>
      </c>
      <c r="F42" s="71" t="s">
        <v>200</v>
      </c>
      <c r="H42" s="26"/>
      <c r="I42" s="26"/>
      <c r="J42" s="26"/>
    </row>
    <row r="43" spans="1:10" x14ac:dyDescent="0.25">
      <c r="A43" s="30">
        <f t="shared" si="0"/>
        <v>39</v>
      </c>
      <c r="B43" s="30" t="s">
        <v>63</v>
      </c>
      <c r="C43" s="33">
        <f t="shared" si="3"/>
        <v>44015</v>
      </c>
      <c r="D43" s="30" t="s">
        <v>16</v>
      </c>
      <c r="E43" s="56" t="s">
        <v>49</v>
      </c>
      <c r="F43" s="71" t="s">
        <v>201</v>
      </c>
      <c r="H43" s="26"/>
      <c r="I43" s="26"/>
      <c r="J43" s="26"/>
    </row>
    <row r="44" spans="1:10" x14ac:dyDescent="0.25">
      <c r="A44" s="30">
        <f t="shared" si="0"/>
        <v>40</v>
      </c>
      <c r="B44" s="30" t="s">
        <v>63</v>
      </c>
      <c r="C44" s="33">
        <f t="shared" si="3"/>
        <v>44015</v>
      </c>
      <c r="D44" s="30" t="s">
        <v>16</v>
      </c>
      <c r="E44" s="56" t="s">
        <v>49</v>
      </c>
      <c r="F44" s="71" t="s">
        <v>201</v>
      </c>
      <c r="H44" s="26"/>
      <c r="I44" s="26"/>
      <c r="J44" s="26"/>
    </row>
    <row r="45" spans="1:10" x14ac:dyDescent="0.25">
      <c r="A45" s="30">
        <f t="shared" si="0"/>
        <v>41</v>
      </c>
      <c r="B45" s="30" t="s">
        <v>20</v>
      </c>
      <c r="C45" s="33">
        <f t="shared" si="3"/>
        <v>44018</v>
      </c>
      <c r="D45" s="30" t="s">
        <v>19</v>
      </c>
      <c r="E45" s="56" t="s">
        <v>49</v>
      </c>
      <c r="F45" s="71" t="s">
        <v>202</v>
      </c>
      <c r="H45" s="26"/>
      <c r="I45" s="26"/>
      <c r="J45" s="26"/>
    </row>
    <row r="46" spans="1:10" x14ac:dyDescent="0.25">
      <c r="A46" s="30">
        <f t="shared" si="0"/>
        <v>42</v>
      </c>
      <c r="B46" s="30" t="s">
        <v>18</v>
      </c>
      <c r="C46" s="33">
        <f t="shared" si="3"/>
        <v>44019</v>
      </c>
      <c r="D46" s="30" t="s">
        <v>19</v>
      </c>
      <c r="E46" s="56" t="s">
        <v>49</v>
      </c>
      <c r="F46" s="71" t="s">
        <v>178</v>
      </c>
      <c r="H46" s="26"/>
      <c r="I46" s="26"/>
      <c r="J46" s="26"/>
    </row>
    <row r="47" spans="1:10" x14ac:dyDescent="0.25">
      <c r="A47" s="30">
        <f t="shared" si="0"/>
        <v>43</v>
      </c>
      <c r="B47" s="30" t="s">
        <v>17</v>
      </c>
      <c r="C47" s="33">
        <f t="shared" si="3"/>
        <v>44021</v>
      </c>
      <c r="D47" s="30" t="s">
        <v>19</v>
      </c>
      <c r="E47" s="56" t="s">
        <v>49</v>
      </c>
      <c r="F47" s="73" t="s">
        <v>203</v>
      </c>
      <c r="H47" s="26"/>
      <c r="I47" s="26"/>
      <c r="J47" s="26"/>
    </row>
    <row r="48" spans="1:10" x14ac:dyDescent="0.25">
      <c r="A48" s="30">
        <f t="shared" si="0"/>
        <v>44</v>
      </c>
      <c r="B48" s="30" t="s">
        <v>20</v>
      </c>
      <c r="C48" s="33">
        <f t="shared" si="3"/>
        <v>44025</v>
      </c>
      <c r="D48" s="30" t="s">
        <v>16</v>
      </c>
      <c r="E48" s="56" t="s">
        <v>49</v>
      </c>
      <c r="F48" s="71" t="s">
        <v>181</v>
      </c>
      <c r="H48" s="26"/>
      <c r="I48" s="26"/>
      <c r="J48" s="26"/>
    </row>
    <row r="49" spans="1:10" x14ac:dyDescent="0.25">
      <c r="A49" s="30">
        <f t="shared" si="0"/>
        <v>45</v>
      </c>
      <c r="B49" s="30" t="s">
        <v>18</v>
      </c>
      <c r="C49" s="33">
        <f t="shared" si="3"/>
        <v>44026</v>
      </c>
      <c r="D49" s="30" t="s">
        <v>16</v>
      </c>
      <c r="E49" s="30"/>
      <c r="F49" s="58" t="s">
        <v>51</v>
      </c>
      <c r="H49" s="26"/>
      <c r="I49" s="26"/>
      <c r="J49" s="26"/>
    </row>
    <row r="50" spans="1:10" x14ac:dyDescent="0.25">
      <c r="A50" s="30">
        <f t="shared" si="0"/>
        <v>46</v>
      </c>
      <c r="B50" s="30" t="s">
        <v>18</v>
      </c>
      <c r="C50" s="33">
        <f t="shared" si="3"/>
        <v>44026</v>
      </c>
      <c r="D50" s="30" t="s">
        <v>16</v>
      </c>
      <c r="E50" s="30"/>
      <c r="F50" s="57" t="s">
        <v>50</v>
      </c>
      <c r="H50" s="26"/>
      <c r="I50" s="26"/>
      <c r="J50" s="26"/>
    </row>
    <row r="51" spans="1:10" x14ac:dyDescent="0.25">
      <c r="A51" s="30">
        <f t="shared" si="0"/>
        <v>47</v>
      </c>
      <c r="B51" s="30" t="s">
        <v>63</v>
      </c>
      <c r="C51" s="33">
        <f t="shared" si="3"/>
        <v>44029</v>
      </c>
      <c r="D51" s="30" t="s">
        <v>16</v>
      </c>
      <c r="E51" s="35"/>
      <c r="F51" s="37" t="s">
        <v>78</v>
      </c>
      <c r="H51" s="26"/>
      <c r="I51" s="26"/>
      <c r="J51" s="26"/>
    </row>
    <row r="52" spans="1:10" x14ac:dyDescent="0.25">
      <c r="A52" s="30">
        <f t="shared" si="0"/>
        <v>48</v>
      </c>
      <c r="B52" s="30" t="s">
        <v>63</v>
      </c>
      <c r="C52" s="33">
        <f t="shared" si="3"/>
        <v>44029</v>
      </c>
      <c r="D52" s="30" t="s">
        <v>16</v>
      </c>
      <c r="E52" s="35"/>
      <c r="F52" s="37" t="s">
        <v>78</v>
      </c>
      <c r="H52" s="26"/>
      <c r="I52" s="26"/>
      <c r="J52" s="26"/>
    </row>
    <row r="53" spans="1:10" x14ac:dyDescent="0.25">
      <c r="H53" s="26"/>
      <c r="I53" s="26"/>
      <c r="J53" s="26"/>
    </row>
    <row r="54" spans="1:10" x14ac:dyDescent="0.25">
      <c r="H54" s="26"/>
      <c r="I54" s="26"/>
      <c r="J54" s="26"/>
    </row>
    <row r="55" spans="1:10" x14ac:dyDescent="0.25">
      <c r="H55" s="26"/>
      <c r="I55" s="26"/>
      <c r="J55" s="26"/>
    </row>
    <row r="56" spans="1:10" x14ac:dyDescent="0.25">
      <c r="H56" s="26"/>
      <c r="I56" s="26"/>
      <c r="J56" s="26"/>
    </row>
    <row r="57" spans="1:10" x14ac:dyDescent="0.25">
      <c r="H57" s="26"/>
      <c r="I57" s="26"/>
      <c r="J57" s="26"/>
    </row>
    <row r="58" spans="1:10" x14ac:dyDescent="0.25">
      <c r="H58" s="26"/>
      <c r="I58" s="26"/>
      <c r="J58" s="26"/>
    </row>
  </sheetData>
  <mergeCells count="1">
    <mergeCell ref="D1:E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workbookViewId="0">
      <selection activeCell="AI24" sqref="AI24"/>
    </sheetView>
  </sheetViews>
  <sheetFormatPr defaultRowHeight="12.75" x14ac:dyDescent="0.2"/>
  <cols>
    <col min="1" max="1" width="4.5703125" customWidth="1"/>
    <col min="2" max="40" width="3.28515625" customWidth="1"/>
  </cols>
  <sheetData>
    <row r="1" spans="1:40" x14ac:dyDescent="0.2">
      <c r="B1" s="45" t="s">
        <v>22</v>
      </c>
    </row>
    <row r="2" spans="1:40" x14ac:dyDescent="0.2">
      <c r="A2" s="44"/>
      <c r="B2" s="5">
        <v>1</v>
      </c>
      <c r="C2" s="5">
        <f>B2+1</f>
        <v>2</v>
      </c>
      <c r="D2" s="5">
        <f t="shared" ref="D2:AN2" si="0">C2+1</f>
        <v>3</v>
      </c>
      <c r="E2" s="5">
        <f t="shared" si="0"/>
        <v>4</v>
      </c>
      <c r="F2" s="5">
        <f t="shared" si="0"/>
        <v>5</v>
      </c>
      <c r="G2" s="5">
        <f t="shared" si="0"/>
        <v>6</v>
      </c>
      <c r="H2" s="41">
        <f t="shared" si="0"/>
        <v>7</v>
      </c>
      <c r="I2" s="5">
        <f t="shared" si="0"/>
        <v>8</v>
      </c>
      <c r="J2" s="5">
        <f t="shared" si="0"/>
        <v>9</v>
      </c>
      <c r="K2" s="5">
        <f t="shared" si="0"/>
        <v>10</v>
      </c>
      <c r="L2" s="5">
        <f t="shared" si="0"/>
        <v>11</v>
      </c>
      <c r="M2" s="5">
        <f t="shared" si="0"/>
        <v>12</v>
      </c>
      <c r="N2" s="5">
        <f t="shared" si="0"/>
        <v>13</v>
      </c>
      <c r="O2" s="5">
        <f t="shared" si="0"/>
        <v>14</v>
      </c>
      <c r="P2" s="41">
        <f t="shared" si="0"/>
        <v>15</v>
      </c>
      <c r="Q2" s="5">
        <f t="shared" si="0"/>
        <v>16</v>
      </c>
      <c r="R2" s="5">
        <f t="shared" si="0"/>
        <v>17</v>
      </c>
      <c r="S2" s="5">
        <f t="shared" si="0"/>
        <v>18</v>
      </c>
      <c r="T2" s="5">
        <f t="shared" si="0"/>
        <v>19</v>
      </c>
      <c r="U2" s="5">
        <f t="shared" si="0"/>
        <v>20</v>
      </c>
      <c r="V2" s="41">
        <f t="shared" si="0"/>
        <v>21</v>
      </c>
      <c r="W2" s="5">
        <f t="shared" si="0"/>
        <v>22</v>
      </c>
      <c r="X2" s="5">
        <f t="shared" si="0"/>
        <v>23</v>
      </c>
      <c r="Y2" s="5">
        <f t="shared" si="0"/>
        <v>24</v>
      </c>
      <c r="Z2" s="5">
        <f t="shared" si="0"/>
        <v>25</v>
      </c>
      <c r="AA2" s="41">
        <f t="shared" si="0"/>
        <v>26</v>
      </c>
      <c r="AB2" s="5">
        <f t="shared" si="0"/>
        <v>27</v>
      </c>
      <c r="AC2" s="5">
        <f t="shared" si="0"/>
        <v>28</v>
      </c>
      <c r="AD2" s="5">
        <f t="shared" si="0"/>
        <v>29</v>
      </c>
      <c r="AE2" s="5">
        <f t="shared" si="0"/>
        <v>30</v>
      </c>
      <c r="AF2" s="5">
        <f t="shared" si="0"/>
        <v>31</v>
      </c>
      <c r="AG2" s="41">
        <f t="shared" si="0"/>
        <v>32</v>
      </c>
      <c r="AH2" s="5">
        <f t="shared" si="0"/>
        <v>33</v>
      </c>
      <c r="AI2" s="5">
        <f t="shared" si="0"/>
        <v>34</v>
      </c>
      <c r="AJ2" s="5">
        <f t="shared" si="0"/>
        <v>35</v>
      </c>
      <c r="AK2" s="5">
        <f t="shared" si="0"/>
        <v>36</v>
      </c>
      <c r="AL2" s="5">
        <f t="shared" si="0"/>
        <v>37</v>
      </c>
      <c r="AM2" s="5">
        <f t="shared" si="0"/>
        <v>38</v>
      </c>
      <c r="AN2" s="5">
        <f t="shared" si="0"/>
        <v>39</v>
      </c>
    </row>
    <row r="3" spans="1:40" x14ac:dyDescent="0.2">
      <c r="A3" s="43" t="s">
        <v>24</v>
      </c>
      <c r="B3" s="39"/>
      <c r="C3" s="39"/>
      <c r="D3" s="39"/>
      <c r="E3" s="39"/>
      <c r="F3" s="39"/>
      <c r="G3" s="39"/>
      <c r="H3" s="39"/>
      <c r="I3" s="40"/>
      <c r="J3" s="39"/>
      <c r="K3" s="39"/>
      <c r="L3" s="39"/>
      <c r="M3" s="39"/>
      <c r="N3" s="39"/>
      <c r="O3" s="39"/>
      <c r="P3" s="39"/>
      <c r="Q3" s="40"/>
      <c r="R3" s="39"/>
      <c r="S3" s="39"/>
      <c r="T3" s="39"/>
      <c r="U3" s="39"/>
      <c r="V3" s="39"/>
      <c r="W3" s="40"/>
      <c r="X3" s="39"/>
      <c r="Y3" s="39"/>
      <c r="Z3" s="39"/>
      <c r="AA3" s="39"/>
      <c r="AB3" s="40"/>
      <c r="AC3" s="39"/>
      <c r="AD3" s="39"/>
      <c r="AE3" s="39"/>
      <c r="AF3" s="39"/>
      <c r="AG3" s="39"/>
      <c r="AH3" s="40"/>
      <c r="AI3" s="39"/>
      <c r="AJ3" s="39"/>
      <c r="AK3" s="39"/>
      <c r="AL3" s="39"/>
      <c r="AM3" s="39"/>
      <c r="AN3" s="39"/>
    </row>
    <row r="4" spans="1:40" x14ac:dyDescent="0.2">
      <c r="A4" s="44"/>
      <c r="H4" s="42"/>
      <c r="P4" s="42"/>
      <c r="V4" s="42"/>
      <c r="AA4" s="42"/>
      <c r="AG4" s="42"/>
    </row>
    <row r="5" spans="1:40" x14ac:dyDescent="0.2">
      <c r="A5" s="44"/>
      <c r="H5" s="42"/>
      <c r="P5" s="42"/>
      <c r="V5" s="42"/>
      <c r="AA5" s="42"/>
      <c r="AG5" s="42"/>
    </row>
    <row r="6" spans="1:40" x14ac:dyDescent="0.2">
      <c r="A6" s="43" t="s">
        <v>25</v>
      </c>
      <c r="B6" s="39"/>
      <c r="C6" s="39"/>
      <c r="D6" s="39"/>
      <c r="E6" s="39"/>
      <c r="F6" s="39"/>
      <c r="G6" s="39"/>
      <c r="H6" s="39"/>
      <c r="I6" s="40"/>
      <c r="J6" s="39"/>
      <c r="K6" s="39"/>
      <c r="L6" s="39"/>
      <c r="M6" s="39"/>
      <c r="N6" s="39"/>
      <c r="O6" s="39"/>
      <c r="P6" s="39"/>
      <c r="Q6" s="40"/>
      <c r="R6" s="39"/>
      <c r="S6" s="39"/>
      <c r="T6" s="39"/>
      <c r="U6" s="39"/>
      <c r="V6" s="39"/>
      <c r="W6" s="40"/>
      <c r="X6" s="39"/>
      <c r="Y6" s="39"/>
      <c r="Z6" s="39"/>
      <c r="AA6" s="39"/>
      <c r="AB6" s="40"/>
      <c r="AC6" s="39"/>
      <c r="AD6" s="39"/>
      <c r="AE6" s="39"/>
      <c r="AF6" s="39"/>
      <c r="AG6" s="39"/>
      <c r="AH6" s="40"/>
      <c r="AI6" s="39"/>
      <c r="AJ6" s="39"/>
      <c r="AK6" s="39"/>
      <c r="AL6" s="39"/>
      <c r="AM6" s="39"/>
      <c r="AN6" s="39"/>
    </row>
    <row r="7" spans="1:40" x14ac:dyDescent="0.2">
      <c r="A7" s="44"/>
      <c r="H7" s="42"/>
      <c r="P7" s="42"/>
      <c r="V7" s="42"/>
      <c r="AA7" s="42"/>
      <c r="AG7" s="42"/>
    </row>
    <row r="8" spans="1:40" x14ac:dyDescent="0.2">
      <c r="A8" s="44"/>
      <c r="H8" s="42"/>
      <c r="P8" s="42"/>
      <c r="V8" s="42"/>
      <c r="AA8" s="42"/>
      <c r="AG8" s="42"/>
    </row>
    <row r="9" spans="1:40" x14ac:dyDescent="0.2">
      <c r="A9" s="43" t="s">
        <v>26</v>
      </c>
      <c r="B9" s="39"/>
      <c r="C9" s="39"/>
      <c r="D9" s="39"/>
      <c r="E9" s="39"/>
      <c r="F9" s="39"/>
      <c r="G9" s="39"/>
      <c r="H9" s="39"/>
      <c r="I9" s="40"/>
      <c r="J9" s="39"/>
      <c r="K9" s="39"/>
      <c r="L9" s="39"/>
      <c r="M9" s="39"/>
      <c r="N9" s="39"/>
      <c r="O9" s="39"/>
      <c r="P9" s="39"/>
      <c r="Q9" s="40"/>
      <c r="R9" s="39"/>
      <c r="S9" s="39"/>
      <c r="T9" s="39"/>
      <c r="U9" s="39"/>
      <c r="V9" s="39"/>
      <c r="W9" s="40"/>
      <c r="X9" s="39"/>
      <c r="Y9" s="39"/>
      <c r="Z9" s="39"/>
      <c r="AA9" s="39"/>
      <c r="AB9" s="40"/>
      <c r="AC9" s="39"/>
      <c r="AD9" s="39"/>
      <c r="AE9" s="39"/>
      <c r="AF9" s="39"/>
      <c r="AG9" s="39"/>
      <c r="AH9" s="40"/>
      <c r="AI9" s="39"/>
      <c r="AJ9" s="39"/>
      <c r="AK9" s="39"/>
      <c r="AL9" s="39"/>
      <c r="AM9" s="39"/>
      <c r="AN9" s="39"/>
    </row>
    <row r="10" spans="1:40" x14ac:dyDescent="0.2">
      <c r="A10" s="44"/>
      <c r="H10" s="42"/>
      <c r="P10" s="42"/>
      <c r="V10" s="42"/>
      <c r="AA10" s="42"/>
      <c r="AG10" s="42"/>
    </row>
    <row r="11" spans="1:40" x14ac:dyDescent="0.2">
      <c r="A11" s="44"/>
      <c r="H11" s="42"/>
      <c r="P11" s="42"/>
      <c r="V11" s="42"/>
      <c r="AA11" s="42"/>
      <c r="AG11" s="42"/>
    </row>
    <row r="12" spans="1:40" x14ac:dyDescent="0.2">
      <c r="A12" s="43" t="s">
        <v>27</v>
      </c>
      <c r="B12" s="39"/>
      <c r="C12" s="39"/>
      <c r="D12" s="39"/>
      <c r="E12" s="39"/>
      <c r="F12" s="39"/>
      <c r="G12" s="39"/>
      <c r="H12" s="39"/>
      <c r="I12" s="40"/>
      <c r="J12" s="39"/>
      <c r="K12" s="39"/>
      <c r="L12" s="39"/>
      <c r="M12" s="39"/>
      <c r="N12" s="39"/>
      <c r="O12" s="39"/>
      <c r="P12" s="39"/>
      <c r="Q12" s="40"/>
      <c r="R12" s="39"/>
      <c r="S12" s="39"/>
      <c r="T12" s="39"/>
      <c r="U12" s="39"/>
      <c r="V12" s="39"/>
      <c r="W12" s="40"/>
      <c r="X12" s="39"/>
      <c r="Y12" s="39"/>
      <c r="Z12" s="39"/>
      <c r="AA12" s="39"/>
      <c r="AB12" s="40"/>
      <c r="AC12" s="39"/>
      <c r="AD12" s="39"/>
      <c r="AE12" s="39"/>
      <c r="AF12" s="39"/>
      <c r="AG12" s="39"/>
      <c r="AH12" s="40"/>
      <c r="AI12" s="39"/>
      <c r="AJ12" s="39"/>
      <c r="AK12" s="39"/>
      <c r="AL12" s="39"/>
      <c r="AM12" s="39"/>
      <c r="AN12" s="39"/>
    </row>
    <row r="13" spans="1:40" x14ac:dyDescent="0.2">
      <c r="A13" s="44"/>
      <c r="H13" s="42"/>
      <c r="P13" s="42"/>
      <c r="V13" s="42"/>
      <c r="AA13" s="42"/>
      <c r="AG13" s="42"/>
    </row>
    <row r="14" spans="1:40" x14ac:dyDescent="0.2">
      <c r="A14" s="44"/>
      <c r="H14" s="42"/>
      <c r="P14" s="42"/>
      <c r="V14" s="42"/>
      <c r="AA14" s="42"/>
      <c r="AG14" s="42"/>
    </row>
    <row r="15" spans="1:40" x14ac:dyDescent="0.2">
      <c r="A15" s="43" t="s">
        <v>28</v>
      </c>
      <c r="B15" s="39"/>
      <c r="C15" s="39"/>
      <c r="D15" s="39"/>
      <c r="E15" s="39"/>
      <c r="F15" s="39"/>
      <c r="G15" s="39"/>
      <c r="H15" s="39"/>
      <c r="I15" s="40"/>
      <c r="J15" s="39"/>
      <c r="K15" s="39"/>
      <c r="L15" s="39"/>
      <c r="M15" s="39"/>
      <c r="N15" s="39"/>
      <c r="O15" s="39"/>
      <c r="P15" s="39"/>
      <c r="Q15" s="40"/>
      <c r="R15" s="39"/>
      <c r="S15" s="39"/>
      <c r="T15" s="39"/>
      <c r="U15" s="39"/>
      <c r="V15" s="39"/>
      <c r="W15" s="40"/>
      <c r="X15" s="39"/>
      <c r="Y15" s="39"/>
      <c r="Z15" s="39"/>
      <c r="AA15" s="39"/>
      <c r="AB15" s="40"/>
      <c r="AC15" s="39"/>
      <c r="AD15" s="39"/>
      <c r="AE15" s="39"/>
      <c r="AF15" s="39"/>
      <c r="AG15" s="39"/>
      <c r="AH15" s="40"/>
      <c r="AI15" s="39"/>
      <c r="AJ15" s="39"/>
      <c r="AK15" s="39"/>
      <c r="AL15" s="39"/>
      <c r="AM15" s="39"/>
      <c r="AN15" s="39"/>
    </row>
    <row r="16" spans="1:40" x14ac:dyDescent="0.2">
      <c r="B16" s="5">
        <v>1</v>
      </c>
      <c r="C16" s="5">
        <f>B16+1</f>
        <v>2</v>
      </c>
      <c r="D16" s="5">
        <f t="shared" ref="D16:AN16" si="1">C16+1</f>
        <v>3</v>
      </c>
      <c r="E16" s="5">
        <f t="shared" si="1"/>
        <v>4</v>
      </c>
      <c r="F16" s="5">
        <f t="shared" si="1"/>
        <v>5</v>
      </c>
      <c r="G16" s="5">
        <f t="shared" si="1"/>
        <v>6</v>
      </c>
      <c r="H16" s="41">
        <f t="shared" si="1"/>
        <v>7</v>
      </c>
      <c r="I16" s="5">
        <f t="shared" si="1"/>
        <v>8</v>
      </c>
      <c r="J16" s="5">
        <f t="shared" si="1"/>
        <v>9</v>
      </c>
      <c r="K16" s="5">
        <f t="shared" si="1"/>
        <v>10</v>
      </c>
      <c r="L16" s="5">
        <f t="shared" si="1"/>
        <v>11</v>
      </c>
      <c r="M16" s="5">
        <f t="shared" si="1"/>
        <v>12</v>
      </c>
      <c r="N16" s="5">
        <f t="shared" si="1"/>
        <v>13</v>
      </c>
      <c r="O16" s="5">
        <f t="shared" si="1"/>
        <v>14</v>
      </c>
      <c r="P16" s="41">
        <f t="shared" si="1"/>
        <v>15</v>
      </c>
      <c r="Q16" s="5">
        <f t="shared" si="1"/>
        <v>16</v>
      </c>
      <c r="R16" s="5">
        <f t="shared" si="1"/>
        <v>17</v>
      </c>
      <c r="S16" s="5">
        <f t="shared" si="1"/>
        <v>18</v>
      </c>
      <c r="T16" s="5">
        <f t="shared" si="1"/>
        <v>19</v>
      </c>
      <c r="U16" s="5">
        <f t="shared" si="1"/>
        <v>20</v>
      </c>
      <c r="V16" s="41">
        <f t="shared" si="1"/>
        <v>21</v>
      </c>
      <c r="W16" s="5">
        <f t="shared" si="1"/>
        <v>22</v>
      </c>
      <c r="X16" s="5">
        <f t="shared" si="1"/>
        <v>23</v>
      </c>
      <c r="Y16" s="5">
        <f t="shared" si="1"/>
        <v>24</v>
      </c>
      <c r="Z16" s="5">
        <f t="shared" si="1"/>
        <v>25</v>
      </c>
      <c r="AA16" s="41">
        <f t="shared" si="1"/>
        <v>26</v>
      </c>
      <c r="AB16" s="5">
        <f t="shared" si="1"/>
        <v>27</v>
      </c>
      <c r="AC16" s="5">
        <f t="shared" si="1"/>
        <v>28</v>
      </c>
      <c r="AD16" s="5">
        <f t="shared" si="1"/>
        <v>29</v>
      </c>
      <c r="AE16" s="5">
        <f t="shared" si="1"/>
        <v>30</v>
      </c>
      <c r="AF16" s="5">
        <f t="shared" si="1"/>
        <v>31</v>
      </c>
      <c r="AG16" s="41">
        <f t="shared" si="1"/>
        <v>32</v>
      </c>
      <c r="AH16" s="5">
        <f t="shared" si="1"/>
        <v>33</v>
      </c>
      <c r="AI16" s="5">
        <f t="shared" si="1"/>
        <v>34</v>
      </c>
      <c r="AJ16" s="5">
        <f t="shared" si="1"/>
        <v>35</v>
      </c>
      <c r="AK16" s="5">
        <f t="shared" si="1"/>
        <v>36</v>
      </c>
      <c r="AL16" s="5">
        <f t="shared" si="1"/>
        <v>37</v>
      </c>
      <c r="AM16" s="5">
        <f t="shared" si="1"/>
        <v>38</v>
      </c>
      <c r="AN16" s="5">
        <f t="shared" si="1"/>
        <v>39</v>
      </c>
    </row>
    <row r="20" spans="2:31" x14ac:dyDescent="0.2">
      <c r="B20" t="s">
        <v>24</v>
      </c>
      <c r="C20" s="46"/>
      <c r="D20" s="46"/>
      <c r="E20" s="46"/>
      <c r="F20" t="s">
        <v>29</v>
      </c>
      <c r="K20" t="s">
        <v>30</v>
      </c>
      <c r="L20" s="46"/>
      <c r="M20" s="46"/>
      <c r="N20" s="46"/>
      <c r="O20" t="s">
        <v>29</v>
      </c>
      <c r="S20" t="s">
        <v>32</v>
      </c>
      <c r="T20" s="46"/>
      <c r="U20" s="46"/>
      <c r="V20" s="46"/>
      <c r="W20" t="s">
        <v>29</v>
      </c>
      <c r="AA20" t="s">
        <v>34</v>
      </c>
      <c r="AB20" s="46"/>
      <c r="AC20" s="46"/>
      <c r="AD20" s="46"/>
      <c r="AE20" t="s">
        <v>29</v>
      </c>
    </row>
    <row r="22" spans="2:31" x14ac:dyDescent="0.2">
      <c r="B22" t="s">
        <v>25</v>
      </c>
      <c r="C22" s="46"/>
      <c r="D22" s="46"/>
      <c r="E22" s="46"/>
      <c r="F22" t="s">
        <v>29</v>
      </c>
      <c r="K22" t="s">
        <v>31</v>
      </c>
      <c r="L22" s="46"/>
      <c r="M22" s="46"/>
      <c r="N22" s="46"/>
      <c r="O22" t="s">
        <v>29</v>
      </c>
      <c r="S22" t="s">
        <v>33</v>
      </c>
      <c r="T22" s="46"/>
      <c r="U22" s="46"/>
      <c r="V22" s="46"/>
      <c r="W22" t="s">
        <v>29</v>
      </c>
      <c r="AA22" t="s">
        <v>35</v>
      </c>
      <c r="AB22" s="46"/>
      <c r="AC22" s="46"/>
      <c r="AD22" s="46"/>
      <c r="AE22" t="s">
        <v>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Y9 Found AUT</vt:lpstr>
      <vt:lpstr>Y9 Found SPR</vt:lpstr>
      <vt:lpstr>Y9 Found SUM</vt:lpstr>
      <vt:lpstr>AUT lessons</vt:lpstr>
      <vt:lpstr>SPR lessons</vt:lpstr>
      <vt:lpstr>SUM lessons</vt:lpstr>
      <vt:lpstr>Sheet1</vt:lpstr>
    </vt:vector>
  </TitlesOfParts>
  <Company>RM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maths</dc:creator>
  <cp:lastModifiedBy>Aimee Layden</cp:lastModifiedBy>
  <cp:lastPrinted>2018-02-22T10:04:57Z</cp:lastPrinted>
  <dcterms:created xsi:type="dcterms:W3CDTF">2010-06-15T07:18:17Z</dcterms:created>
  <dcterms:modified xsi:type="dcterms:W3CDTF">2020-03-19T14:29:00Z</dcterms:modified>
</cp:coreProperties>
</file>