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35" windowHeight="8070" activeTab="1"/>
  </bookViews>
  <sheets>
    <sheet name="Year 8 Autumn" sheetId="3" r:id="rId1"/>
    <sheet name="Year 8 Spring" sheetId="5" r:id="rId2"/>
    <sheet name="Year 8 Summer" sheetId="6" r:id="rId3"/>
    <sheet name="AUT lessons" sheetId="7" r:id="rId4"/>
    <sheet name="SPR lessons" sheetId="11" r:id="rId5"/>
    <sheet name="SUM lessons" sheetId="13" r:id="rId6"/>
    <sheet name="Sheet1" sheetId="8" r:id="rId7"/>
  </sheets>
  <calcPr calcId="145621"/>
</workbook>
</file>

<file path=xl/calcChain.xml><?xml version="1.0" encoding="utf-8"?>
<calcChain xmlns="http://schemas.openxmlformats.org/spreadsheetml/2006/main">
  <c r="C13" i="13" l="1"/>
  <c r="C21" i="13" s="1"/>
  <c r="C30" i="13" s="1"/>
  <c r="C38" i="13" s="1"/>
  <c r="C46" i="13" s="1"/>
  <c r="C14" i="13"/>
  <c r="C15" i="13"/>
  <c r="C23" i="13" s="1"/>
  <c r="C32" i="13" s="1"/>
  <c r="C40" i="13" s="1"/>
  <c r="C48" i="13" s="1"/>
  <c r="C22" i="13"/>
  <c r="C31" i="13" s="1"/>
  <c r="C39" i="13" s="1"/>
  <c r="C47" i="13" s="1"/>
  <c r="C9" i="13"/>
  <c r="C17" i="13" s="1"/>
  <c r="C26" i="13" s="1"/>
  <c r="C34" i="13" s="1"/>
  <c r="C42" i="13" s="1"/>
  <c r="C50" i="13" s="1"/>
  <c r="C10" i="13"/>
  <c r="C18" i="13" s="1"/>
  <c r="C27" i="13" s="1"/>
  <c r="C35" i="13" s="1"/>
  <c r="C43" i="13" s="1"/>
  <c r="C51" i="13" s="1"/>
  <c r="C11" i="13"/>
  <c r="C19" i="13" s="1"/>
  <c r="C28" i="13" s="1"/>
  <c r="C36" i="13" s="1"/>
  <c r="C44" i="13" s="1"/>
  <c r="C52" i="13" s="1"/>
  <c r="C8" i="13"/>
  <c r="C16" i="13" s="1"/>
  <c r="C25" i="13" s="1"/>
  <c r="C33" i="13" s="1"/>
  <c r="C41" i="13" s="1"/>
  <c r="C49" i="13" s="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A48" i="11"/>
  <c r="A49" i="11"/>
  <c r="A50" i="11" s="1"/>
  <c r="A51" i="11" s="1"/>
  <c r="A52" i="11" s="1"/>
  <c r="C39" i="11"/>
  <c r="C47" i="11" s="1"/>
  <c r="C30" i="11"/>
  <c r="C38" i="11" s="1"/>
  <c r="C46" i="11" s="1"/>
  <c r="C31" i="11"/>
  <c r="C32" i="11"/>
  <c r="C40" i="11" s="1"/>
  <c r="C48" i="11" s="1"/>
  <c r="C33" i="11"/>
  <c r="C41" i="11" s="1"/>
  <c r="C49" i="11" s="1"/>
  <c r="C34" i="11"/>
  <c r="C42" i="11" s="1"/>
  <c r="C50" i="11" s="1"/>
  <c r="C35" i="11"/>
  <c r="C43" i="11" s="1"/>
  <c r="C51" i="11" s="1"/>
  <c r="A17" i="5"/>
  <c r="A18" i="5"/>
  <c r="A19" i="5" s="1"/>
  <c r="A4" i="5"/>
  <c r="C44" i="7" l="1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36" i="7"/>
  <c r="C37" i="7"/>
  <c r="C38" i="7"/>
  <c r="C39" i="7"/>
  <c r="C40" i="7"/>
  <c r="C41" i="7"/>
  <c r="C42" i="7"/>
  <c r="C30" i="7"/>
  <c r="C31" i="7"/>
  <c r="C32" i="7"/>
  <c r="C33" i="7"/>
  <c r="C15" i="7"/>
  <c r="C16" i="7"/>
  <c r="C24" i="7" s="1"/>
  <c r="C17" i="7"/>
  <c r="C23" i="7"/>
  <c r="C25" i="7"/>
  <c r="C11" i="7"/>
  <c r="C19" i="7" s="1"/>
  <c r="C27" i="7" s="1"/>
  <c r="C12" i="7"/>
  <c r="C20" i="7" s="1"/>
  <c r="C28" i="7" s="1"/>
  <c r="C13" i="7"/>
  <c r="C21" i="7" s="1"/>
  <c r="C29" i="7" s="1"/>
  <c r="C10" i="7"/>
  <c r="C18" i="7" s="1"/>
  <c r="C26" i="7" s="1"/>
  <c r="C12" i="13" l="1"/>
  <c r="C36" i="11"/>
  <c r="C44" i="11" s="1"/>
  <c r="C52" i="11" s="1"/>
  <c r="C12" i="11"/>
  <c r="C29" i="11" s="1"/>
  <c r="C37" i="11" s="1"/>
  <c r="C45" i="11" s="1"/>
  <c r="C14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C20" i="13" l="1"/>
  <c r="C29" i="13" s="1"/>
  <c r="C37" i="13" s="1"/>
  <c r="C45" i="13" s="1"/>
  <c r="C22" i="7"/>
  <c r="A30" i="13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5" i="13" s="1"/>
  <c r="A26" i="13" s="1"/>
  <c r="A27" i="13" s="1"/>
  <c r="A28" i="13" s="1"/>
  <c r="A5" i="11" l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C35" i="7" l="1"/>
  <c r="C43" i="7" s="1"/>
  <c r="D16" i="8" l="1"/>
  <c r="E16" i="8" s="1"/>
  <c r="F16" i="8" s="1"/>
  <c r="G16" i="8" s="1"/>
  <c r="H16" i="8" s="1"/>
  <c r="I16" i="8" s="1"/>
  <c r="J16" i="8" s="1"/>
  <c r="K16" i="8" s="1"/>
  <c r="L16" i="8" s="1"/>
  <c r="M16" i="8" s="1"/>
  <c r="N16" i="8" s="1"/>
  <c r="O16" i="8" s="1"/>
  <c r="P16" i="8" s="1"/>
  <c r="Q16" i="8" s="1"/>
  <c r="R16" i="8" s="1"/>
  <c r="S16" i="8" s="1"/>
  <c r="T16" i="8" s="1"/>
  <c r="U16" i="8" s="1"/>
  <c r="V16" i="8" s="1"/>
  <c r="W16" i="8" s="1"/>
  <c r="X16" i="8" s="1"/>
  <c r="Y16" i="8" s="1"/>
  <c r="Z16" i="8" s="1"/>
  <c r="AA16" i="8" s="1"/>
  <c r="AB16" i="8" s="1"/>
  <c r="AC16" i="8" s="1"/>
  <c r="AD16" i="8" s="1"/>
  <c r="AE16" i="8" s="1"/>
  <c r="AF16" i="8" s="1"/>
  <c r="AG16" i="8" s="1"/>
  <c r="AH16" i="8" s="1"/>
  <c r="AI16" i="8" s="1"/>
  <c r="AJ16" i="8" s="1"/>
  <c r="AK16" i="8" s="1"/>
  <c r="AL16" i="8" s="1"/>
  <c r="AM16" i="8" s="1"/>
  <c r="AN16" i="8" s="1"/>
  <c r="C16" i="8"/>
  <c r="C2" i="8"/>
  <c r="D2" i="8" s="1"/>
  <c r="E2" i="8" s="1"/>
  <c r="F2" i="8" s="1"/>
  <c r="G2" i="8" s="1"/>
  <c r="H2" i="8" s="1"/>
  <c r="I2" i="8" s="1"/>
  <c r="J2" i="8" s="1"/>
  <c r="K2" i="8" s="1"/>
  <c r="L2" i="8" s="1"/>
  <c r="M2" i="8" s="1"/>
  <c r="N2" i="8" s="1"/>
  <c r="O2" i="8" s="1"/>
  <c r="P2" i="8" s="1"/>
  <c r="Q2" i="8" s="1"/>
  <c r="R2" i="8" s="1"/>
  <c r="S2" i="8" s="1"/>
  <c r="T2" i="8" s="1"/>
  <c r="U2" i="8" s="1"/>
  <c r="V2" i="8" s="1"/>
  <c r="W2" i="8" s="1"/>
  <c r="X2" i="8" s="1"/>
  <c r="Y2" i="8" s="1"/>
  <c r="Z2" i="8" s="1"/>
  <c r="AA2" i="8" s="1"/>
  <c r="AB2" i="8" s="1"/>
  <c r="AC2" i="8" s="1"/>
  <c r="AD2" i="8" s="1"/>
  <c r="AE2" i="8" s="1"/>
  <c r="AF2" i="8" s="1"/>
  <c r="AG2" i="8" s="1"/>
  <c r="AH2" i="8" s="1"/>
  <c r="AI2" i="8" s="1"/>
  <c r="AJ2" i="8" s="1"/>
  <c r="AK2" i="8" s="1"/>
  <c r="AL2" i="8" s="1"/>
  <c r="AM2" i="8" s="1"/>
  <c r="AN2" i="8" s="1"/>
  <c r="A4" i="6" l="1"/>
  <c r="A5" i="6" s="1"/>
  <c r="A6" i="6" s="1"/>
  <c r="A7" i="6" s="1"/>
  <c r="A8" i="6" s="1"/>
  <c r="A9" i="6" s="1"/>
  <c r="A5" i="5"/>
  <c r="A6" i="5" s="1"/>
  <c r="A7" i="5" s="1"/>
  <c r="A8" i="5" s="1"/>
  <c r="A9" i="5" s="1"/>
  <c r="A10" i="5" s="1"/>
  <c r="A11" i="5" s="1"/>
  <c r="A10" i="6" l="1"/>
  <c r="A11" i="6" s="1"/>
  <c r="A12" i="6" s="1"/>
  <c r="A13" i="6" s="1"/>
  <c r="A14" i="6" s="1"/>
  <c r="A15" i="6" s="1"/>
  <c r="A16" i="6" s="1"/>
  <c r="A17" i="6" s="1"/>
  <c r="A12" i="5"/>
  <c r="A13" i="5" s="1"/>
  <c r="A14" i="5" s="1"/>
  <c r="A15" i="5" s="1"/>
  <c r="A16" i="5" s="1"/>
  <c r="A4" i="3" l="1"/>
  <c r="A5" i="3" s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</calcChain>
</file>

<file path=xl/sharedStrings.xml><?xml version="1.0" encoding="utf-8"?>
<sst xmlns="http://schemas.openxmlformats.org/spreadsheetml/2006/main" count="552" uniqueCount="151">
  <si>
    <t>WEEK BEGINNING</t>
  </si>
  <si>
    <t>UNIT TITLE</t>
  </si>
  <si>
    <t>NOTES</t>
  </si>
  <si>
    <t>HALF                                                 TERM</t>
  </si>
  <si>
    <t>CHRISTMAS                                   HOLIDAYS</t>
  </si>
  <si>
    <t xml:space="preserve">EASTER   HOLIDAYS                                      </t>
  </si>
  <si>
    <t>Intervention</t>
  </si>
  <si>
    <t>Lesson overview</t>
  </si>
  <si>
    <t>Week</t>
  </si>
  <si>
    <t>Topic</t>
  </si>
  <si>
    <t>Content</t>
  </si>
  <si>
    <t>A</t>
  </si>
  <si>
    <t>B</t>
  </si>
  <si>
    <t>HALF TERM</t>
  </si>
  <si>
    <t>2018-19</t>
  </si>
  <si>
    <t>SUMMARY</t>
  </si>
  <si>
    <t>Y7</t>
  </si>
  <si>
    <t>Y8</t>
  </si>
  <si>
    <t>Y9</t>
  </si>
  <si>
    <t>Y10</t>
  </si>
  <si>
    <t>Y11</t>
  </si>
  <si>
    <t>units</t>
  </si>
  <si>
    <t>Y9H</t>
  </si>
  <si>
    <t>Y9F</t>
  </si>
  <si>
    <t>Y10 H</t>
  </si>
  <si>
    <t>Y10F</t>
  </si>
  <si>
    <t>Y11H</t>
  </si>
  <si>
    <t>Y11F</t>
  </si>
  <si>
    <t>Unit 1</t>
  </si>
  <si>
    <t>Unit 2</t>
  </si>
  <si>
    <t>Unit 3</t>
  </si>
  <si>
    <t>Test / Intervention</t>
  </si>
  <si>
    <t>Unit 4</t>
  </si>
  <si>
    <t>Unit 9</t>
  </si>
  <si>
    <t>Unit 10</t>
  </si>
  <si>
    <t>Unit 11</t>
  </si>
  <si>
    <t>Unit 12</t>
  </si>
  <si>
    <t>Unit 13</t>
  </si>
  <si>
    <t>Test and then feedback on Post-Test Autumn 2</t>
  </si>
  <si>
    <t>Assessment</t>
  </si>
  <si>
    <t>Feedback and improvement following assessment</t>
  </si>
  <si>
    <t>Date</t>
  </si>
  <si>
    <r>
      <t>Primes numbers and factorisation</t>
    </r>
    <r>
      <rPr>
        <b/>
        <sz val="10"/>
        <color theme="1"/>
        <rFont val="Arial"/>
        <family val="2"/>
      </rPr>
      <t xml:space="preserve"> (Unit 1)</t>
    </r>
  </si>
  <si>
    <t xml:space="preserve">Unit 2: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Use equivalent fractions
• Add and subtract fractions with like denominators
• Add and subtract fractions with unlike denominators
• Add and subtract fractions mixed numbers and improper fractions
• Convert between improper fractions and mixed numbers  
• Add and subtract fractions mixed numbers and improper fractions
• Calculate with decimals
</t>
  </si>
  <si>
    <r>
      <t>Add and subtract fractions and mixed numbers (</t>
    </r>
    <r>
      <rPr>
        <b/>
        <sz val="10"/>
        <color theme="1"/>
        <rFont val="Arial"/>
        <family val="2"/>
      </rPr>
      <t>Unit 2</t>
    </r>
    <r>
      <rPr>
        <sz val="10"/>
        <color theme="1"/>
        <rFont val="Arial"/>
        <family val="2"/>
      </rPr>
      <t>)</t>
    </r>
  </si>
  <si>
    <t>Primes numbers and factorisation</t>
  </si>
  <si>
    <t>Add and subtract fractions and mixed numbers</t>
  </si>
  <si>
    <r>
      <t>Positive and negative numbers (</t>
    </r>
    <r>
      <rPr>
        <b/>
        <sz val="10"/>
        <color theme="1"/>
        <rFont val="Arial"/>
        <family val="2"/>
      </rPr>
      <t>Unit 3</t>
    </r>
    <r>
      <rPr>
        <sz val="10"/>
        <color theme="1"/>
        <rFont val="Arial"/>
        <family val="2"/>
      </rPr>
      <t>)</t>
    </r>
  </si>
  <si>
    <t>Sequences, expressions and equations</t>
  </si>
  <si>
    <r>
      <t>Sequences, expressions and equations (</t>
    </r>
    <r>
      <rPr>
        <b/>
        <sz val="10"/>
        <color theme="1"/>
        <rFont val="Arial"/>
        <family val="2"/>
      </rPr>
      <t>Unit 4</t>
    </r>
    <r>
      <rPr>
        <sz val="10"/>
        <color theme="1"/>
        <rFont val="Arial"/>
        <family val="2"/>
      </rPr>
      <t>)</t>
    </r>
  </si>
  <si>
    <t>Positive and negative numbers</t>
  </si>
  <si>
    <t>Unit 6</t>
  </si>
  <si>
    <t>Length and area – units, parallelograms and trapeziums</t>
  </si>
  <si>
    <t>Unit 7</t>
  </si>
  <si>
    <t>Percentage change</t>
  </si>
  <si>
    <t>Unit 8</t>
  </si>
  <si>
    <t>Test and then feedback on Post-Test Spring 1</t>
  </si>
  <si>
    <t>Ratio</t>
  </si>
  <si>
    <t>Test and then feedback on Post-Test Spring 2</t>
  </si>
  <si>
    <t>Rounding, significant figures, and estimation</t>
  </si>
  <si>
    <t>Circumference and area of a circle</t>
  </si>
  <si>
    <t>Test and then feedback on Post-Test Summer 1</t>
  </si>
  <si>
    <t>Test and then feedback on Post-Test Summer 2</t>
  </si>
  <si>
    <t>3D shapes and their nets</t>
  </si>
  <si>
    <t>Surface area and volume of cuboid, prism, cylinder, composite solids</t>
  </si>
  <si>
    <t>Statistics</t>
  </si>
  <si>
    <r>
      <rPr>
        <sz val="10"/>
        <color theme="1"/>
        <rFont val="Arial"/>
        <family val="2"/>
      </rPr>
      <t>Length and area – units, parallelograms and trapeziums</t>
    </r>
    <r>
      <rPr>
        <b/>
        <sz val="10"/>
        <color theme="1"/>
        <rFont val="Arial"/>
        <family val="2"/>
      </rPr>
      <t xml:space="preserve"> (Unit 6)</t>
    </r>
  </si>
  <si>
    <t xml:space="preserve">Unit 7: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Use percentages greater than 100%
• Express one quantity as a percentage of another
• Compare two quantities by percentage
• Increase or decrease a quantity by a given percentage
• Understand how to compare quantities using percentages
• Reverse percentages: find the original quantity given a part of it and its percentage
• Reverse percentages: find the original quantity when we know its final value after the percentage increase or decrease 
• Solve problems involving percentages and reverse percentages
</t>
  </si>
  <si>
    <r>
      <t>Ratio (equivalent, of a quantity) and rate (</t>
    </r>
    <r>
      <rPr>
        <b/>
        <sz val="10"/>
        <color theme="1"/>
        <rFont val="Arial"/>
        <family val="2"/>
      </rPr>
      <t>Unit 8</t>
    </r>
    <r>
      <rPr>
        <sz val="10"/>
        <color theme="1"/>
        <rFont val="Arial"/>
        <family val="2"/>
      </rPr>
      <t>)</t>
    </r>
  </si>
  <si>
    <t xml:space="preserve">Unit 9:                                                                                                                                                                                                                                                                                                                                                                   
• Round off a number to a required number of decimal places
• Round off a number to a required number of significant figures
• Estimate the answer to a given problem
• Identify rounding and truncation errors
</t>
  </si>
  <si>
    <t xml:space="preserve">Unit 10:                                                                                                                                                                                                                                                                                                                                                                   
• Use formulae to calculate the area and circumference of a circle
• Find the area and perimeter of 
• ∗ semicircle (half circle) 
• ∗ quarter circle
• Solve word problems involving area and perimeter
</t>
  </si>
  <si>
    <r>
      <t>3D shapes and their nets (</t>
    </r>
    <r>
      <rPr>
        <b/>
        <sz val="10"/>
        <color theme="1"/>
        <rFont val="Arial"/>
        <family val="2"/>
      </rPr>
      <t>Unit 11</t>
    </r>
    <r>
      <rPr>
        <sz val="10"/>
        <color theme="1"/>
        <rFont val="Arial"/>
        <family val="2"/>
      </rPr>
      <t>)</t>
    </r>
  </si>
  <si>
    <t xml:space="preserve">Unit 11: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Recognise nets of 3D shapes
• Build and name 3D shapes
</t>
  </si>
  <si>
    <r>
      <t>Statistics (</t>
    </r>
    <r>
      <rPr>
        <b/>
        <sz val="10"/>
        <color theme="1"/>
        <rFont val="Arial"/>
        <family val="2"/>
      </rPr>
      <t>Unit 13</t>
    </r>
    <r>
      <rPr>
        <sz val="10"/>
        <color theme="1"/>
        <rFont val="Arial"/>
        <family val="2"/>
      </rPr>
      <t>)</t>
    </r>
  </si>
  <si>
    <t xml:space="preserve"> Autumn 2 Post - test</t>
  </si>
  <si>
    <t>Spring 2 Post - test</t>
  </si>
  <si>
    <r>
      <t>Rounding &amp; accuracy (</t>
    </r>
    <r>
      <rPr>
        <b/>
        <sz val="10"/>
        <color theme="1"/>
        <rFont val="Arial"/>
        <family val="2"/>
      </rPr>
      <t>Unit 9</t>
    </r>
    <r>
      <rPr>
        <sz val="10"/>
        <color theme="1"/>
        <rFont val="Arial"/>
        <family val="2"/>
      </rPr>
      <t>)</t>
    </r>
  </si>
  <si>
    <r>
      <t>Surface area &amp; volume of 3D shapes (</t>
    </r>
    <r>
      <rPr>
        <b/>
        <sz val="10"/>
        <color theme="1"/>
        <rFont val="Arial"/>
        <family val="2"/>
      </rPr>
      <t>Unit 12</t>
    </r>
    <r>
      <rPr>
        <sz val="10"/>
        <color theme="1"/>
        <rFont val="Arial"/>
        <family val="2"/>
      </rPr>
      <t>)</t>
    </r>
  </si>
  <si>
    <t>Summer 1 Post - test</t>
  </si>
  <si>
    <r>
      <t>Percentage change (</t>
    </r>
    <r>
      <rPr>
        <b/>
        <sz val="10"/>
        <color theme="1"/>
        <rFont val="Arial"/>
        <family val="2"/>
      </rPr>
      <t>Unit 7</t>
    </r>
    <r>
      <rPr>
        <sz val="10"/>
        <color theme="1"/>
        <rFont val="Arial"/>
        <family val="2"/>
      </rPr>
      <t>)</t>
    </r>
  </si>
  <si>
    <t xml:space="preserve">Unit 12:                                                                                                                                                                                                                                                                                                                                                                   
• Find the volumes of cubes and cuboids
• Find the volumes of prisms and cylinders
• Find the volumes of composite solids
• Explore the surface area of cubes, cuboids, cylinders other prisms and  composite solids
• Convert between cm3 and m3
</t>
  </si>
  <si>
    <t xml:space="preserve"> summer 2 Post - test</t>
  </si>
  <si>
    <t>Foundation GCSE problem solving tasks</t>
  </si>
  <si>
    <t>Assessments</t>
  </si>
  <si>
    <t>End of year assessments</t>
  </si>
  <si>
    <t xml:space="preserve">Unit 8: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Interpret a : b and a : b : c, where a, b and c are whole numbers
• Compare two or more quantities by ratio
• Understand the relationship between ratios and fractions
• Write equivalent ratios, and find the missing term in a pair of equivalent ratios
• Express ratios involving rational numbers in their simplest form
</t>
  </si>
  <si>
    <t>Unit 8 (cont'd)                                                                                                                                                                           • Divide a quantity in a given ratio
• Find the ratio of two or three given quantities
• Find one quantity given the other quantity and their ratio
• Find the whole/ one part when a whole is divided into parts in a given ratio
• Calculate average rate</t>
  </si>
  <si>
    <r>
      <t>Unit 6:                                                                                                                                                                                   • Convert between cm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and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
• Find the area and perimeter of a figure made up of some of the following shapes: square, rectangle, triangle
• Find the areas of parallelograms and trapeziums
• Find the areas and perimeters of composite plane figures
• Solve word problems involving area and perimeter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</si>
  <si>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Thu</t>
  </si>
  <si>
    <t>Tue</t>
  </si>
  <si>
    <t>Wed</t>
  </si>
  <si>
    <t>Mon</t>
  </si>
  <si>
    <t>Feedback and improvement following AUTUMN 1 POST assessment</t>
  </si>
  <si>
    <t>Feedback and improvement following AUTUMN 2 POST assessment</t>
  </si>
  <si>
    <t>Feedback and improvement following SPRING 1 POST assessment</t>
  </si>
  <si>
    <t>INSET DAY</t>
  </si>
  <si>
    <t>Y8 end of year assessments  (DEPTH/FLUENCY)</t>
  </si>
  <si>
    <t>Feedback and improvement following SUMMER 2 POST assessment</t>
  </si>
  <si>
    <t>Feedback and improvement following  SPRING 2 POST assessment</t>
  </si>
  <si>
    <t xml:space="preserve">
• Find the mode, median and mean from tables and graphical representations (not grouped)
• Explore methods of data collection including surveys, questionnaires and the use of secondary data
• Appreciate the difference between discrete and continuous data
• Classify and tabulate data
• Conduct statistical investigations using collected data 
• Draw, analyse and interpret graphs including those met in year 7
</t>
  </si>
  <si>
    <t>Y8 end of year assessments  (ESSENTIALS) PART A</t>
  </si>
  <si>
    <t>Y8 end of year assessments  (ESSENTIALS)  PART B</t>
  </si>
  <si>
    <t>KS3 AWARDS ASSEMBLY</t>
  </si>
  <si>
    <t>2019-20</t>
  </si>
  <si>
    <t>Y8 sets 1-5</t>
  </si>
  <si>
    <t>OPEN EVENING - Early finish</t>
  </si>
  <si>
    <t>YEAR 8 Maths Mastery 2019-20</t>
  </si>
  <si>
    <t>INSET on 2nd</t>
  </si>
  <si>
    <t>Open eve 10th. INSET 11th</t>
  </si>
  <si>
    <t>INSET DAY 25th</t>
  </si>
  <si>
    <t>Finish 20th Dec until Mon 6th Jan</t>
  </si>
  <si>
    <t>INSET DAY 14th Feb</t>
  </si>
  <si>
    <t>Finish 3rd Apr until Mon 20th Apr</t>
  </si>
  <si>
    <t>Bank Holiday 8th</t>
  </si>
  <si>
    <t>Finish 17th</t>
  </si>
  <si>
    <t>Y7 Essentials recap Test</t>
  </si>
  <si>
    <t>Y7 Essentials recap Test (review)</t>
  </si>
  <si>
    <t xml:space="preserve"> Autumn 1 Post - test</t>
  </si>
  <si>
    <r>
      <t>Primes numbers and factorisation</t>
    </r>
    <r>
      <rPr>
        <b/>
        <sz val="10"/>
        <color theme="1"/>
        <rFont val="Arial"/>
        <family val="2"/>
      </rPr>
      <t xml:space="preserve"> (Unit 1)    cont'd </t>
    </r>
  </si>
  <si>
    <t xml:space="preserve">Unit 1:                                                                                                                                                                                                                                                                                                                                                                   
• Find squares, square roots, cubes and cube roots using prime factorisation
• Use indices to record repeated multiplication 
• Calculate with the use of a calculator, including squares, cubes, square roots and cube roots </t>
  </si>
  <si>
    <t xml:space="preserve">Unit 1: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Find the factors and multiples of a number
• Find prime numbers
• Find the prime factors of a number
 • Determine HCF by prime factorisation
• Determine LCM by prime factorisation
</t>
  </si>
  <si>
    <r>
      <t>Positive and negative numbers (</t>
    </r>
    <r>
      <rPr>
        <b/>
        <sz val="10"/>
        <color theme="1"/>
        <rFont val="Arial"/>
        <family val="2"/>
      </rPr>
      <t>Unit 3</t>
    </r>
    <r>
      <rPr>
        <sz val="10"/>
        <color theme="1"/>
        <rFont val="Arial"/>
        <family val="2"/>
      </rPr>
      <t>)   cont'd</t>
    </r>
  </si>
  <si>
    <t xml:space="preserve">• Represent and order positive and negative integers on a number line (using the symbols &gt;, ≥, &lt;, and ≤)
• Show addition and subtraction on a number line                                                                                                                                                       </t>
  </si>
  <si>
    <t xml:space="preserve"> • Apply the four basic operations on positive and negative integers                                                                                                                                                                                                                                                                                                                                          
• Calculate with rational and decimal numbers (including negative numbers)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</si>
  <si>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Recognise and represent number patterns (including finding an algebraic expression for the nth term)
• Translate simple real-world situations into algebraic expressions
• Use letters to represent numbers
• Distinguish between terms and coefficients in algebraic expressions
• Distinguish between like and unlike terms in algebraic expressions
• Add and subtract linear algebraic expressions
• Expand simple linear expressions
• Solve linear equations in one unknown 
• Solve simple fractional equations that can be reduced to linear equations
• Formulate a linear equation in one unknown to solve problems
</t>
  </si>
  <si>
    <t>SPRING 1 POST assessment</t>
  </si>
  <si>
    <r>
      <t>Circumference and area of a circle (</t>
    </r>
    <r>
      <rPr>
        <b/>
        <sz val="10"/>
        <color theme="1"/>
        <rFont val="Arial"/>
        <family val="2"/>
      </rPr>
      <t>Unit 10</t>
    </r>
    <r>
      <rPr>
        <sz val="10"/>
        <color theme="1"/>
        <rFont val="Arial"/>
        <family val="2"/>
      </rPr>
      <t>)</t>
    </r>
  </si>
  <si>
    <t>AREAS Recap</t>
  </si>
  <si>
    <t>Recap areas of triangles, parallelograms and trapeziums</t>
  </si>
  <si>
    <t>Statistics Recap</t>
  </si>
  <si>
    <t xml:space="preserve">
o Bar charts (including comparative and composite)                                                                                                                                    • Read and interpret pie charts
• Draw pie charts from raw data</t>
  </si>
  <si>
    <t>Revision</t>
  </si>
  <si>
    <t>Revision for Summer 1 Post - test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</si>
  <si>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• Find the mean, median more and range from raw datasets.
</t>
  </si>
  <si>
    <t xml:space="preserve">
• Use the mean/median/mode to compare data sets
• Use an average plus the range to compare datasets
• Find the mode, median and mean from tables and graphical representations (not grouped)
</t>
  </si>
  <si>
    <t>Y7 Essentials recap test</t>
  </si>
  <si>
    <t>Recap</t>
  </si>
  <si>
    <t>Areas of rectilinear shapes</t>
  </si>
  <si>
    <t>Statistics: bar-charts &amp; pie-charts</t>
  </si>
  <si>
    <t>Unit 5a</t>
  </si>
  <si>
    <t>Construct triangles</t>
  </si>
  <si>
    <t>Construct quadrilaterals</t>
  </si>
  <si>
    <t>Unit 5b</t>
  </si>
  <si>
    <t>Unit 5c</t>
  </si>
  <si>
    <t>Find unknown angles (including parallel lines)</t>
  </si>
  <si>
    <r>
      <t>Construct triangles     (</t>
    </r>
    <r>
      <rPr>
        <b/>
        <sz val="10"/>
        <color theme="1"/>
        <rFont val="Arial"/>
        <family val="2"/>
      </rPr>
      <t>Unit 5a</t>
    </r>
    <r>
      <rPr>
        <sz val="10"/>
        <color theme="1"/>
        <rFont val="Arial"/>
        <family val="2"/>
      </rPr>
      <t>)</t>
    </r>
  </si>
  <si>
    <r>
      <t>Construct quadrilaterals     (</t>
    </r>
    <r>
      <rPr>
        <b/>
        <sz val="10"/>
        <color theme="1"/>
        <rFont val="Arial"/>
        <family val="2"/>
      </rPr>
      <t>Unit 5b</t>
    </r>
    <r>
      <rPr>
        <sz val="10"/>
        <color theme="1"/>
        <rFont val="Arial"/>
        <family val="2"/>
      </rPr>
      <t>)</t>
    </r>
  </si>
  <si>
    <t xml:space="preserve">  Measure and draw angles
• Identify and name angles (e.g. POQ, x)
• Define an equilateral, isosceles, and scalene triangle
• Draw a triangle, given two angles and the side adjacent to the given angles
• Draw a triangle, given two sides and the included angle, Construct a triangle given the length of two sides and the angle between them (accurate to 1mm and 1°)</t>
  </si>
  <si>
    <t xml:space="preserve">Classify special quadrilaterals on the basis of their properties: define a parallelogram, rhombus and trapezium
• Draw a square, given one side     • Draw a rectangle, given its length and breadth
  • Draw a rhombus, given one side and one angle
• Draw a parallelogram, given two adjacent sides and the included angle
• Draw a trapezium with the parallel sides indicated, given two adjacent sides, the included angle and the angle adjacent to the included angle.
</t>
  </si>
  <si>
    <r>
      <t>Find unknown angles (including parallel lines)     (</t>
    </r>
    <r>
      <rPr>
        <b/>
        <sz val="10"/>
        <color theme="1"/>
        <rFont val="Arial"/>
        <family val="2"/>
      </rPr>
      <t>Unit 5c</t>
    </r>
    <r>
      <rPr>
        <sz val="10"/>
        <color theme="1"/>
        <rFont val="Arial"/>
        <family val="2"/>
      </rPr>
      <t>)</t>
    </r>
  </si>
  <si>
    <t xml:space="preserve"> Understand and use right, acute, obtuse and reflex angles, complementary and supplementary angles, vertically opposite angles, adjacent angles on a straight line, adjacent angles at a point, interior and exterior angles
• Identify the different types of angles formed by parallel lines and a transversal such as corresponding angles, alternate angles and interior angles
• Use the various properties of angles to find unknown angles
• Find unknown angles in geometrical figures involving square, rectangle, parallelogram, rhombus, trapezium and triangle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</si>
</sst>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u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6">
    <xf numFmtId="0" fontId="0" fillId="0" borderId="0" xfId="0"/>
    <xf numFmtId="164" fontId="8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/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64" fontId="8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/>
    <xf numFmtId="0" fontId="3" fillId="0" borderId="0" xfId="1" applyAlignment="1">
      <alignment horizontal="center"/>
    </xf>
    <xf numFmtId="0" fontId="13" fillId="0" borderId="0" xfId="1" applyFont="1" applyAlignment="1">
      <alignment horizontal="center"/>
    </xf>
    <xf numFmtId="0" fontId="13" fillId="0" borderId="0" xfId="1" applyFont="1"/>
    <xf numFmtId="0" fontId="14" fillId="0" borderId="0" xfId="1" applyFont="1"/>
    <xf numFmtId="0" fontId="3" fillId="0" borderId="0" xfId="1"/>
    <xf numFmtId="0" fontId="14" fillId="0" borderId="0" xfId="1" applyFont="1" applyAlignment="1">
      <alignment horizontal="center"/>
    </xf>
    <xf numFmtId="0" fontId="15" fillId="0" borderId="1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1" xfId="1" applyFont="1" applyBorder="1"/>
    <xf numFmtId="14" fontId="15" fillId="0" borderId="1" xfId="1" applyNumberFormat="1" applyFont="1" applyBorder="1" applyAlignment="1">
      <alignment horizontal="center"/>
    </xf>
    <xf numFmtId="0" fontId="15" fillId="3" borderId="1" xfId="1" applyFont="1" applyFill="1" applyBorder="1" applyAlignment="1">
      <alignment horizontal="center"/>
    </xf>
    <xf numFmtId="14" fontId="15" fillId="3" borderId="1" xfId="1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16" xfId="0" applyFill="1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13" xfId="0" applyBorder="1"/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15" fillId="4" borderId="1" xfId="1" applyFont="1" applyFill="1" applyBorder="1" applyAlignment="1">
      <alignment horizontal="center"/>
    </xf>
    <xf numFmtId="0" fontId="15" fillId="5" borderId="1" xfId="1" applyFont="1" applyFill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/>
    </xf>
    <xf numFmtId="0" fontId="15" fillId="3" borderId="3" xfId="1" applyFont="1" applyFill="1" applyBorder="1" applyAlignment="1">
      <alignment horizontal="center"/>
    </xf>
    <xf numFmtId="0" fontId="3" fillId="0" borderId="1" xfId="1" applyBorder="1" applyAlignment="1">
      <alignment horizontal="center"/>
    </xf>
    <xf numFmtId="0" fontId="13" fillId="0" borderId="0" xfId="1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14" fillId="4" borderId="1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5" fillId="6" borderId="6" xfId="1" applyFont="1" applyFill="1" applyBorder="1" applyAlignment="1">
      <alignment horizontal="center" vertical="center" wrapText="1"/>
    </xf>
    <xf numFmtId="0" fontId="15" fillId="6" borderId="17" xfId="1" applyFont="1" applyFill="1" applyBorder="1" applyAlignment="1">
      <alignment horizontal="center" vertical="center" wrapText="1"/>
    </xf>
    <xf numFmtId="0" fontId="15" fillId="6" borderId="5" xfId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4" fillId="3" borderId="3" xfId="1" applyFont="1" applyFill="1" applyBorder="1" applyAlignment="1">
      <alignment horizontal="center"/>
    </xf>
    <xf numFmtId="0" fontId="14" fillId="3" borderId="18" xfId="1" applyFont="1" applyFill="1" applyBorder="1" applyAlignment="1">
      <alignment horizontal="center"/>
    </xf>
    <xf numFmtId="0" fontId="15" fillId="6" borderId="10" xfId="1" applyFont="1" applyFill="1" applyBorder="1" applyAlignment="1">
      <alignment horizontal="center" vertical="center" wrapText="1"/>
    </xf>
    <xf numFmtId="0" fontId="15" fillId="6" borderId="4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3" borderId="16" xfId="1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6" fillId="6" borderId="6" xfId="1" applyFont="1" applyFill="1" applyBorder="1" applyAlignment="1">
      <alignment horizontal="center" vertical="center" wrapText="1"/>
    </xf>
    <xf numFmtId="0" fontId="16" fillId="6" borderId="17" xfId="1" applyFont="1" applyFill="1" applyBorder="1" applyAlignment="1">
      <alignment horizontal="center" vertical="center" wrapText="1"/>
    </xf>
    <xf numFmtId="0" fontId="16" fillId="6" borderId="5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18" sqref="C18"/>
    </sheetView>
  </sheetViews>
  <sheetFormatPr defaultRowHeight="12.75" x14ac:dyDescent="0.2"/>
  <cols>
    <col min="1" max="1" width="13.42578125" style="4" customWidth="1"/>
    <col min="2" max="2" width="21.85546875" customWidth="1"/>
    <col min="3" max="3" width="41.42578125" bestFit="1" customWidth="1"/>
    <col min="4" max="4" width="64.28515625" bestFit="1" customWidth="1"/>
    <col min="5" max="5" width="9.140625" hidden="1" customWidth="1"/>
  </cols>
  <sheetData>
    <row r="1" spans="1:4" ht="31.5" customHeight="1" thickBot="1" x14ac:dyDescent="0.4">
      <c r="A1" s="65" t="s">
        <v>106</v>
      </c>
      <c r="B1" s="65"/>
      <c r="C1" s="65"/>
      <c r="D1" s="65"/>
    </row>
    <row r="2" spans="1:4" ht="46.5" customHeight="1" thickBot="1" x14ac:dyDescent="0.3">
      <c r="A2" s="12" t="s">
        <v>0</v>
      </c>
      <c r="B2" s="13" t="s">
        <v>1</v>
      </c>
      <c r="C2" s="13" t="s">
        <v>15</v>
      </c>
      <c r="D2" s="14" t="s">
        <v>2</v>
      </c>
    </row>
    <row r="3" spans="1:4" ht="15.2" customHeight="1" x14ac:dyDescent="0.2">
      <c r="A3" s="10">
        <v>43710</v>
      </c>
      <c r="B3" s="41" t="s">
        <v>39</v>
      </c>
      <c r="C3" s="7" t="s">
        <v>135</v>
      </c>
      <c r="D3" s="11" t="s">
        <v>107</v>
      </c>
    </row>
    <row r="4" spans="1:4" ht="15.2" customHeight="1" x14ac:dyDescent="0.2">
      <c r="A4" s="1">
        <f t="shared" ref="A4:A20" si="0">A3+7</f>
        <v>43717</v>
      </c>
      <c r="B4" s="41" t="s">
        <v>28</v>
      </c>
      <c r="C4" s="18" t="s">
        <v>45</v>
      </c>
      <c r="D4" s="7"/>
    </row>
    <row r="5" spans="1:4" ht="15.2" customHeight="1" x14ac:dyDescent="0.2">
      <c r="A5" s="1">
        <f t="shared" si="0"/>
        <v>43724</v>
      </c>
      <c r="B5" s="60" t="s">
        <v>28</v>
      </c>
      <c r="C5" s="18" t="s">
        <v>45</v>
      </c>
      <c r="D5" s="7"/>
    </row>
    <row r="6" spans="1:4" ht="15.2" customHeight="1" x14ac:dyDescent="0.2">
      <c r="A6" s="1">
        <f t="shared" si="0"/>
        <v>43731</v>
      </c>
      <c r="B6" s="41" t="s">
        <v>29</v>
      </c>
      <c r="C6" s="53" t="s">
        <v>46</v>
      </c>
      <c r="D6" s="9"/>
    </row>
    <row r="7" spans="1:4" ht="15.2" customHeight="1" x14ac:dyDescent="0.2">
      <c r="A7" s="1">
        <f t="shared" si="0"/>
        <v>43738</v>
      </c>
      <c r="B7" s="41" t="s">
        <v>29</v>
      </c>
      <c r="C7" s="53" t="s">
        <v>46</v>
      </c>
      <c r="D7" s="42"/>
    </row>
    <row r="8" spans="1:4" ht="15.2" customHeight="1" x14ac:dyDescent="0.2">
      <c r="A8" s="1">
        <f t="shared" si="0"/>
        <v>43745</v>
      </c>
      <c r="B8" s="60" t="s">
        <v>29</v>
      </c>
      <c r="C8" s="53" t="s">
        <v>46</v>
      </c>
      <c r="D8" s="8" t="s">
        <v>108</v>
      </c>
    </row>
    <row r="9" spans="1:4" ht="15.2" customHeight="1" x14ac:dyDescent="0.2">
      <c r="A9" s="1">
        <f t="shared" si="0"/>
        <v>43752</v>
      </c>
      <c r="B9" s="50" t="s">
        <v>30</v>
      </c>
      <c r="C9" s="53" t="s">
        <v>50</v>
      </c>
      <c r="D9" s="8"/>
    </row>
    <row r="10" spans="1:4" ht="15.2" customHeight="1" x14ac:dyDescent="0.2">
      <c r="A10" s="6">
        <f t="shared" si="0"/>
        <v>43759</v>
      </c>
      <c r="B10" s="51" t="s">
        <v>30</v>
      </c>
      <c r="C10" s="53" t="s">
        <v>50</v>
      </c>
      <c r="D10" s="8"/>
    </row>
    <row r="11" spans="1:4" ht="15.2" customHeight="1" x14ac:dyDescent="0.2">
      <c r="A11" s="61">
        <f>A10+7</f>
        <v>43766</v>
      </c>
      <c r="B11" s="66" t="s">
        <v>3</v>
      </c>
      <c r="C11" s="66"/>
      <c r="D11" s="62"/>
    </row>
    <row r="12" spans="1:4" ht="15.2" customHeight="1" x14ac:dyDescent="0.2">
      <c r="A12" s="1">
        <f>A11+7</f>
        <v>43773</v>
      </c>
      <c r="B12" s="52" t="s">
        <v>32</v>
      </c>
      <c r="C12" s="53" t="s">
        <v>48</v>
      </c>
      <c r="D12" s="7"/>
    </row>
    <row r="13" spans="1:4" ht="15.2" customHeight="1" x14ac:dyDescent="0.2">
      <c r="A13" s="1">
        <f t="shared" si="0"/>
        <v>43780</v>
      </c>
      <c r="B13" s="52" t="s">
        <v>32</v>
      </c>
      <c r="C13" s="53" t="s">
        <v>48</v>
      </c>
      <c r="D13" s="7"/>
    </row>
    <row r="14" spans="1:4" ht="15.2" customHeight="1" x14ac:dyDescent="0.2">
      <c r="A14" s="1">
        <f t="shared" si="0"/>
        <v>43787</v>
      </c>
      <c r="B14" s="52" t="s">
        <v>32</v>
      </c>
      <c r="C14" s="53" t="s">
        <v>48</v>
      </c>
      <c r="D14" s="8"/>
    </row>
    <row r="15" spans="1:4" ht="15.2" customHeight="1" x14ac:dyDescent="0.2">
      <c r="A15" s="1">
        <f t="shared" si="0"/>
        <v>43794</v>
      </c>
      <c r="B15" s="15" t="s">
        <v>31</v>
      </c>
      <c r="C15" s="7" t="s">
        <v>38</v>
      </c>
      <c r="D15" s="8" t="s">
        <v>109</v>
      </c>
    </row>
    <row r="16" spans="1:4" ht="15" x14ac:dyDescent="0.2">
      <c r="A16" s="1">
        <f t="shared" si="0"/>
        <v>43801</v>
      </c>
      <c r="B16" s="15" t="s">
        <v>139</v>
      </c>
      <c r="C16" s="45" t="s">
        <v>140</v>
      </c>
      <c r="D16" s="8"/>
    </row>
    <row r="17" spans="1:4" ht="15" x14ac:dyDescent="0.2">
      <c r="A17" s="1">
        <f t="shared" si="0"/>
        <v>43808</v>
      </c>
      <c r="B17" s="15" t="s">
        <v>142</v>
      </c>
      <c r="C17" s="45" t="s">
        <v>141</v>
      </c>
      <c r="D17" s="8"/>
    </row>
    <row r="18" spans="1:4" ht="15" x14ac:dyDescent="0.2">
      <c r="A18" s="1">
        <f t="shared" si="0"/>
        <v>43815</v>
      </c>
      <c r="B18" s="15" t="s">
        <v>143</v>
      </c>
      <c r="C18" s="45" t="s">
        <v>144</v>
      </c>
      <c r="D18" s="17"/>
    </row>
    <row r="19" spans="1:4" ht="15.2" customHeight="1" x14ac:dyDescent="0.2">
      <c r="A19" s="1">
        <f t="shared" si="0"/>
        <v>43822</v>
      </c>
      <c r="B19" s="67" t="s">
        <v>4</v>
      </c>
      <c r="C19" s="67"/>
      <c r="D19" s="68" t="s">
        <v>110</v>
      </c>
    </row>
    <row r="20" spans="1:4" ht="15.2" customHeight="1" x14ac:dyDescent="0.2">
      <c r="A20" s="1">
        <f t="shared" si="0"/>
        <v>43829</v>
      </c>
      <c r="B20" s="67"/>
      <c r="C20" s="67"/>
      <c r="D20" s="69"/>
    </row>
  </sheetData>
  <mergeCells count="4">
    <mergeCell ref="A1:D1"/>
    <mergeCell ref="B11:C11"/>
    <mergeCell ref="B19:C20"/>
    <mergeCell ref="D19:D20"/>
  </mergeCells>
  <phoneticPr fontId="0" type="noConversion"/>
  <printOptions gridLines="1"/>
  <pageMargins left="0.5" right="0.39" top="0.57999999999999996" bottom="0.18" header="0.43" footer="0.1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F9" sqref="F9"/>
    </sheetView>
  </sheetViews>
  <sheetFormatPr defaultRowHeight="12.75" x14ac:dyDescent="0.2"/>
  <cols>
    <col min="1" max="1" width="13.42578125" style="4" customWidth="1"/>
    <col min="2" max="2" width="27" customWidth="1"/>
    <col min="3" max="3" width="51.5703125" bestFit="1" customWidth="1"/>
    <col min="4" max="4" width="23" customWidth="1"/>
    <col min="5" max="5" width="9.140625" hidden="1" customWidth="1"/>
  </cols>
  <sheetData>
    <row r="1" spans="1:4" ht="31.5" customHeight="1" thickBot="1" x14ac:dyDescent="0.4">
      <c r="A1" s="65" t="s">
        <v>106</v>
      </c>
      <c r="B1" s="65"/>
      <c r="C1" s="65"/>
      <c r="D1" s="65"/>
    </row>
    <row r="2" spans="1:4" ht="46.5" customHeight="1" thickBot="1" x14ac:dyDescent="0.3">
      <c r="A2" s="12" t="s">
        <v>0</v>
      </c>
      <c r="B2" s="13" t="s">
        <v>1</v>
      </c>
      <c r="C2" s="13" t="s">
        <v>15</v>
      </c>
      <c r="D2" s="14" t="s">
        <v>2</v>
      </c>
    </row>
    <row r="3" spans="1:4" ht="15.2" customHeight="1" x14ac:dyDescent="0.2">
      <c r="A3" s="1">
        <v>43822</v>
      </c>
      <c r="B3" s="67" t="s">
        <v>4</v>
      </c>
      <c r="C3" s="67"/>
      <c r="D3" s="68" t="s">
        <v>110</v>
      </c>
    </row>
    <row r="4" spans="1:4" ht="15.2" customHeight="1" x14ac:dyDescent="0.2">
      <c r="A4" s="1">
        <f t="shared" ref="A4" si="0">A3+7</f>
        <v>43829</v>
      </c>
      <c r="B4" s="67"/>
      <c r="C4" s="67"/>
      <c r="D4" s="69"/>
    </row>
    <row r="5" spans="1:4" ht="15.2" customHeight="1" x14ac:dyDescent="0.2">
      <c r="A5" s="3">
        <f t="shared" ref="A5:A17" si="1">A4+7</f>
        <v>43836</v>
      </c>
      <c r="B5" s="44" t="s">
        <v>51</v>
      </c>
      <c r="C5" s="53" t="s">
        <v>52</v>
      </c>
      <c r="D5" s="7"/>
    </row>
    <row r="6" spans="1:4" ht="15.2" customHeight="1" x14ac:dyDescent="0.2">
      <c r="A6" s="3">
        <f t="shared" si="1"/>
        <v>43843</v>
      </c>
      <c r="B6" s="44" t="s">
        <v>51</v>
      </c>
      <c r="C6" s="53" t="s">
        <v>52</v>
      </c>
      <c r="D6" s="7"/>
    </row>
    <row r="7" spans="1:4" ht="15" customHeight="1" x14ac:dyDescent="0.2">
      <c r="A7" s="3">
        <f t="shared" si="1"/>
        <v>43850</v>
      </c>
      <c r="B7" s="54" t="s">
        <v>31</v>
      </c>
      <c r="C7" s="7" t="s">
        <v>56</v>
      </c>
      <c r="D7" s="9"/>
    </row>
    <row r="8" spans="1:4" ht="15" customHeight="1" x14ac:dyDescent="0.2">
      <c r="A8" s="3">
        <f t="shared" si="1"/>
        <v>43857</v>
      </c>
      <c r="B8" s="44" t="s">
        <v>53</v>
      </c>
      <c r="C8" s="44" t="s">
        <v>54</v>
      </c>
      <c r="D8" s="8"/>
    </row>
    <row r="9" spans="1:4" ht="15" customHeight="1" x14ac:dyDescent="0.2">
      <c r="A9" s="3">
        <f t="shared" si="1"/>
        <v>43864</v>
      </c>
      <c r="B9" s="44" t="s">
        <v>53</v>
      </c>
      <c r="C9" s="44" t="s">
        <v>54</v>
      </c>
      <c r="D9" s="8"/>
    </row>
    <row r="10" spans="1:4" ht="15" customHeight="1" x14ac:dyDescent="0.2">
      <c r="A10" s="3">
        <f t="shared" si="1"/>
        <v>43871</v>
      </c>
      <c r="B10" s="44" t="s">
        <v>55</v>
      </c>
      <c r="C10" s="44" t="s">
        <v>57</v>
      </c>
      <c r="D10" s="8" t="s">
        <v>111</v>
      </c>
    </row>
    <row r="11" spans="1:4" ht="15.2" customHeight="1" x14ac:dyDescent="0.2">
      <c r="A11" s="19">
        <f t="shared" si="1"/>
        <v>43878</v>
      </c>
      <c r="B11" s="76" t="s">
        <v>3</v>
      </c>
      <c r="C11" s="77"/>
      <c r="D11" s="62"/>
    </row>
    <row r="12" spans="1:4" ht="15.2" customHeight="1" x14ac:dyDescent="0.2">
      <c r="A12" s="1">
        <f t="shared" si="1"/>
        <v>43885</v>
      </c>
      <c r="B12" s="44" t="s">
        <v>55</v>
      </c>
      <c r="C12" s="45" t="s">
        <v>57</v>
      </c>
      <c r="D12" s="5"/>
    </row>
    <row r="13" spans="1:4" ht="15.2" customHeight="1" x14ac:dyDescent="0.2">
      <c r="A13" s="1">
        <f t="shared" si="1"/>
        <v>43892</v>
      </c>
      <c r="B13" s="44" t="s">
        <v>55</v>
      </c>
      <c r="C13" s="45" t="s">
        <v>57</v>
      </c>
      <c r="D13" s="8"/>
    </row>
    <row r="14" spans="1:4" ht="15.2" customHeight="1" x14ac:dyDescent="0.2">
      <c r="A14" s="1">
        <f t="shared" si="1"/>
        <v>43899</v>
      </c>
      <c r="B14" s="54" t="s">
        <v>31</v>
      </c>
      <c r="C14" s="7" t="s">
        <v>58</v>
      </c>
      <c r="D14" s="7"/>
    </row>
    <row r="15" spans="1:4" ht="15.2" customHeight="1" x14ac:dyDescent="0.2">
      <c r="A15" s="1">
        <f t="shared" si="1"/>
        <v>43906</v>
      </c>
      <c r="B15" s="44" t="s">
        <v>33</v>
      </c>
      <c r="C15" s="45" t="s">
        <v>59</v>
      </c>
      <c r="D15" s="9"/>
    </row>
    <row r="16" spans="1:4" ht="15.2" customHeight="1" x14ac:dyDescent="0.2">
      <c r="A16" s="1">
        <f t="shared" si="1"/>
        <v>43913</v>
      </c>
      <c r="B16" s="44" t="s">
        <v>34</v>
      </c>
      <c r="C16" s="45" t="s">
        <v>60</v>
      </c>
      <c r="D16" s="9"/>
    </row>
    <row r="17" spans="1:4" ht="15.2" customHeight="1" x14ac:dyDescent="0.2">
      <c r="A17" s="1">
        <f t="shared" si="1"/>
        <v>43920</v>
      </c>
      <c r="B17" s="44" t="s">
        <v>34</v>
      </c>
      <c r="C17" s="63" t="s">
        <v>60</v>
      </c>
      <c r="D17" s="18"/>
    </row>
    <row r="18" spans="1:4" ht="15.2" customHeight="1" x14ac:dyDescent="0.2">
      <c r="A18" s="16">
        <f>A17+7</f>
        <v>43927</v>
      </c>
      <c r="B18" s="70" t="s">
        <v>5</v>
      </c>
      <c r="C18" s="71"/>
      <c r="D18" s="74" t="s">
        <v>112</v>
      </c>
    </row>
    <row r="19" spans="1:4" ht="15" x14ac:dyDescent="0.2">
      <c r="A19" s="16">
        <f>A18+7</f>
        <v>43934</v>
      </c>
      <c r="B19" s="72"/>
      <c r="C19" s="73"/>
      <c r="D19" s="75"/>
    </row>
  </sheetData>
  <mergeCells count="6">
    <mergeCell ref="B18:C19"/>
    <mergeCell ref="D18:D19"/>
    <mergeCell ref="A1:D1"/>
    <mergeCell ref="B3:C4"/>
    <mergeCell ref="D3:D4"/>
    <mergeCell ref="B11:C11"/>
  </mergeCells>
  <printOptions gridLines="1"/>
  <pageMargins left="0.5" right="0.39" top="0.57999999999999996" bottom="0.18" header="0.43" footer="0.1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21" sqref="C21"/>
    </sheetView>
  </sheetViews>
  <sheetFormatPr defaultRowHeight="12.75" x14ac:dyDescent="0.2"/>
  <cols>
    <col min="1" max="1" width="13.42578125" style="4" customWidth="1"/>
    <col min="2" max="2" width="21.85546875" customWidth="1"/>
    <col min="3" max="3" width="66.7109375" bestFit="1" customWidth="1"/>
    <col min="4" max="4" width="23" customWidth="1"/>
    <col min="5" max="5" width="9.140625" hidden="1" customWidth="1"/>
  </cols>
  <sheetData>
    <row r="1" spans="1:8" ht="31.5" customHeight="1" thickBot="1" x14ac:dyDescent="0.4">
      <c r="A1" s="65" t="s">
        <v>106</v>
      </c>
      <c r="B1" s="65"/>
      <c r="C1" s="65"/>
      <c r="D1" s="65"/>
    </row>
    <row r="2" spans="1:8" ht="46.5" customHeight="1" thickBot="1" x14ac:dyDescent="0.3">
      <c r="A2" s="12" t="s">
        <v>0</v>
      </c>
      <c r="B2" s="13" t="s">
        <v>1</v>
      </c>
      <c r="C2" s="13" t="s">
        <v>15</v>
      </c>
      <c r="D2" s="14" t="s">
        <v>2</v>
      </c>
    </row>
    <row r="3" spans="1:8" ht="15.2" customHeight="1" x14ac:dyDescent="0.2">
      <c r="A3" s="2">
        <v>43927</v>
      </c>
      <c r="B3" s="70" t="s">
        <v>5</v>
      </c>
      <c r="C3" s="80"/>
      <c r="D3" s="74" t="s">
        <v>112</v>
      </c>
    </row>
    <row r="4" spans="1:8" ht="15.2" customHeight="1" x14ac:dyDescent="0.2">
      <c r="A4" s="2">
        <f t="shared" ref="A4:A17" si="0">A3+7</f>
        <v>43934</v>
      </c>
      <c r="B4" s="72"/>
      <c r="C4" s="81"/>
      <c r="D4" s="75"/>
    </row>
    <row r="5" spans="1:8" ht="15.2" customHeight="1" x14ac:dyDescent="0.2">
      <c r="A5" s="1">
        <f t="shared" si="0"/>
        <v>43941</v>
      </c>
      <c r="B5" s="45" t="s">
        <v>136</v>
      </c>
      <c r="C5" s="55" t="s">
        <v>137</v>
      </c>
      <c r="D5" s="8"/>
    </row>
    <row r="6" spans="1:8" ht="15.2" customHeight="1" x14ac:dyDescent="0.2">
      <c r="A6" s="1">
        <f t="shared" si="0"/>
        <v>43948</v>
      </c>
      <c r="B6" s="44" t="s">
        <v>35</v>
      </c>
      <c r="C6" s="45" t="s">
        <v>63</v>
      </c>
      <c r="D6" s="8"/>
    </row>
    <row r="7" spans="1:8" ht="15.2" customHeight="1" x14ac:dyDescent="0.2">
      <c r="A7" s="1">
        <f t="shared" si="0"/>
        <v>43955</v>
      </c>
      <c r="B7" s="44" t="s">
        <v>36</v>
      </c>
      <c r="C7" s="53" t="s">
        <v>64</v>
      </c>
      <c r="D7" s="8" t="s">
        <v>113</v>
      </c>
      <c r="H7" s="43"/>
    </row>
    <row r="8" spans="1:8" ht="15.2" customHeight="1" x14ac:dyDescent="0.2">
      <c r="A8" s="1">
        <f t="shared" si="0"/>
        <v>43962</v>
      </c>
      <c r="B8" s="44" t="s">
        <v>36</v>
      </c>
      <c r="C8" s="53" t="s">
        <v>64</v>
      </c>
      <c r="D8" s="8"/>
    </row>
    <row r="9" spans="1:8" ht="15.2" customHeight="1" x14ac:dyDescent="0.2">
      <c r="A9" s="6">
        <f t="shared" si="0"/>
        <v>43969</v>
      </c>
      <c r="B9" s="54" t="s">
        <v>136</v>
      </c>
      <c r="C9" s="7" t="s">
        <v>138</v>
      </c>
      <c r="D9" s="5"/>
    </row>
    <row r="10" spans="1:8" ht="15.2" customHeight="1" x14ac:dyDescent="0.2">
      <c r="A10" s="6">
        <f t="shared" si="0"/>
        <v>43976</v>
      </c>
      <c r="B10" s="78" t="s">
        <v>3</v>
      </c>
      <c r="C10" s="79"/>
      <c r="D10" s="20"/>
    </row>
    <row r="11" spans="1:8" ht="15.2" customHeight="1" x14ac:dyDescent="0.2">
      <c r="A11" s="6">
        <f t="shared" si="0"/>
        <v>43983</v>
      </c>
      <c r="B11" s="7" t="s">
        <v>37</v>
      </c>
      <c r="C11" s="46" t="s">
        <v>65</v>
      </c>
      <c r="D11" s="5"/>
    </row>
    <row r="12" spans="1:8" ht="15.2" customHeight="1" x14ac:dyDescent="0.2">
      <c r="A12" s="6">
        <f t="shared" si="0"/>
        <v>43990</v>
      </c>
      <c r="B12" s="54" t="s">
        <v>31</v>
      </c>
      <c r="C12" s="7" t="s">
        <v>61</v>
      </c>
      <c r="D12" s="5"/>
    </row>
    <row r="13" spans="1:8" ht="15.2" customHeight="1" x14ac:dyDescent="0.2">
      <c r="A13" s="6">
        <f t="shared" si="0"/>
        <v>43997</v>
      </c>
      <c r="B13" s="7" t="s">
        <v>37</v>
      </c>
      <c r="C13" s="46" t="s">
        <v>65</v>
      </c>
      <c r="D13" s="5"/>
    </row>
    <row r="14" spans="1:8" ht="15.2" customHeight="1" x14ac:dyDescent="0.2">
      <c r="A14" s="6">
        <f t="shared" si="0"/>
        <v>44004</v>
      </c>
      <c r="B14" s="7" t="s">
        <v>37</v>
      </c>
      <c r="C14" s="46" t="s">
        <v>65</v>
      </c>
      <c r="D14" s="5"/>
    </row>
    <row r="15" spans="1:8" ht="15.2" customHeight="1" x14ac:dyDescent="0.2">
      <c r="A15" s="6">
        <f t="shared" si="0"/>
        <v>44011</v>
      </c>
      <c r="B15" s="54" t="s">
        <v>31</v>
      </c>
      <c r="C15" s="7" t="s">
        <v>62</v>
      </c>
      <c r="D15" s="5"/>
    </row>
    <row r="16" spans="1:8" ht="15.2" customHeight="1" x14ac:dyDescent="0.2">
      <c r="A16" s="6">
        <f t="shared" si="0"/>
        <v>44018</v>
      </c>
      <c r="B16" s="45" t="s">
        <v>83</v>
      </c>
      <c r="C16" s="46" t="s">
        <v>84</v>
      </c>
      <c r="D16" s="5"/>
    </row>
    <row r="17" spans="1:4" ht="15" x14ac:dyDescent="0.2">
      <c r="A17" s="6">
        <f t="shared" si="0"/>
        <v>44025</v>
      </c>
      <c r="B17" s="45"/>
      <c r="C17" s="46"/>
      <c r="D17" s="5" t="s">
        <v>114</v>
      </c>
    </row>
  </sheetData>
  <mergeCells count="4">
    <mergeCell ref="B10:C10"/>
    <mergeCell ref="A1:D1"/>
    <mergeCell ref="B3:C4"/>
    <mergeCell ref="D3:D4"/>
  </mergeCells>
  <printOptions gridLines="1"/>
  <pageMargins left="0.5" right="0.39" top="0.57999999999999996" bottom="0.18" header="0.43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48" zoomScaleNormal="100" workbookViewId="0">
      <selection activeCell="G71" sqref="G71"/>
    </sheetView>
  </sheetViews>
  <sheetFormatPr defaultRowHeight="15" x14ac:dyDescent="0.25"/>
  <cols>
    <col min="1" max="1" width="5" style="21" customWidth="1"/>
    <col min="2" max="2" width="6.28515625" style="21" customWidth="1"/>
    <col min="3" max="3" width="11.28515625" style="21" customWidth="1"/>
    <col min="4" max="4" width="5.85546875" style="21" customWidth="1"/>
    <col min="5" max="5" width="16.85546875" style="21" customWidth="1"/>
    <col min="6" max="6" width="108.7109375" style="25" customWidth="1"/>
    <col min="7" max="16384" width="9.140625" style="25"/>
  </cols>
  <sheetData>
    <row r="1" spans="1:11" ht="18" x14ac:dyDescent="0.25">
      <c r="C1" s="22" t="s">
        <v>103</v>
      </c>
      <c r="D1" s="91" t="s">
        <v>7</v>
      </c>
      <c r="E1" s="91"/>
      <c r="F1" s="23" t="s">
        <v>104</v>
      </c>
      <c r="G1" s="24"/>
      <c r="H1" s="24"/>
      <c r="I1" s="24"/>
      <c r="J1" s="24"/>
      <c r="K1" s="24"/>
    </row>
    <row r="2" spans="1:11" x14ac:dyDescent="0.25">
      <c r="A2" s="26"/>
      <c r="B2" s="26"/>
      <c r="C2" s="26"/>
      <c r="D2" s="26"/>
      <c r="E2" s="26"/>
      <c r="F2" s="24"/>
      <c r="G2" s="24"/>
      <c r="H2" s="24"/>
      <c r="I2" s="24"/>
      <c r="J2" s="24"/>
      <c r="K2" s="24"/>
    </row>
    <row r="3" spans="1:11" x14ac:dyDescent="0.25">
      <c r="A3" s="27"/>
      <c r="B3" s="28"/>
      <c r="C3" s="28" t="s">
        <v>41</v>
      </c>
      <c r="D3" s="28" t="s">
        <v>8</v>
      </c>
      <c r="E3" s="28" t="s">
        <v>9</v>
      </c>
      <c r="F3" s="29" t="s">
        <v>10</v>
      </c>
      <c r="G3" s="24"/>
      <c r="H3" s="24"/>
      <c r="I3" s="24"/>
      <c r="J3" s="24"/>
      <c r="K3" s="24"/>
    </row>
    <row r="4" spans="1:11" ht="24" customHeight="1" x14ac:dyDescent="0.25">
      <c r="A4" s="27">
        <v>1</v>
      </c>
      <c r="B4" s="27" t="s">
        <v>90</v>
      </c>
      <c r="C4" s="30">
        <v>43712</v>
      </c>
      <c r="D4" s="27" t="s">
        <v>11</v>
      </c>
      <c r="E4" s="64" t="s">
        <v>39</v>
      </c>
      <c r="F4" s="64" t="s">
        <v>115</v>
      </c>
      <c r="G4" s="24"/>
      <c r="H4" s="24"/>
      <c r="I4" s="24"/>
      <c r="J4" s="24"/>
      <c r="K4" s="24"/>
    </row>
    <row r="5" spans="1:11" ht="24" customHeight="1" x14ac:dyDescent="0.25">
      <c r="A5" s="27">
        <f>A4+1</f>
        <v>2</v>
      </c>
      <c r="B5" s="27" t="s">
        <v>88</v>
      </c>
      <c r="C5" s="30">
        <v>43713</v>
      </c>
      <c r="D5" s="27" t="s">
        <v>11</v>
      </c>
      <c r="E5" s="94" t="s">
        <v>42</v>
      </c>
      <c r="F5" s="88" t="s">
        <v>120</v>
      </c>
      <c r="G5" s="24"/>
      <c r="H5" s="24"/>
      <c r="I5" s="24"/>
      <c r="J5" s="24"/>
      <c r="K5" s="24"/>
    </row>
    <row r="6" spans="1:11" ht="24" customHeight="1" x14ac:dyDescent="0.25">
      <c r="A6" s="27">
        <f t="shared" ref="A6:A23" si="0">A5+1</f>
        <v>3</v>
      </c>
      <c r="B6" s="27" t="s">
        <v>91</v>
      </c>
      <c r="C6" s="30">
        <v>43717</v>
      </c>
      <c r="D6" s="27" t="s">
        <v>12</v>
      </c>
      <c r="E6" s="95"/>
      <c r="F6" s="89"/>
      <c r="G6" s="24"/>
      <c r="H6" s="24"/>
      <c r="I6" s="24"/>
      <c r="J6" s="24"/>
      <c r="K6" s="24"/>
    </row>
    <row r="7" spans="1:11" ht="24" customHeight="1" x14ac:dyDescent="0.25">
      <c r="A7" s="27">
        <f t="shared" si="0"/>
        <v>4</v>
      </c>
      <c r="B7" s="27" t="s">
        <v>89</v>
      </c>
      <c r="C7" s="30">
        <v>43718</v>
      </c>
      <c r="D7" s="27" t="s">
        <v>12</v>
      </c>
      <c r="E7" s="95"/>
      <c r="F7" s="89"/>
      <c r="G7" s="24"/>
      <c r="H7" s="24"/>
      <c r="I7" s="24"/>
      <c r="J7" s="24"/>
      <c r="K7" s="24"/>
    </row>
    <row r="8" spans="1:11" ht="24" customHeight="1" x14ac:dyDescent="0.25">
      <c r="A8" s="27">
        <f t="shared" si="0"/>
        <v>5</v>
      </c>
      <c r="B8" s="27" t="s">
        <v>90</v>
      </c>
      <c r="C8" s="30">
        <v>43719</v>
      </c>
      <c r="D8" s="27" t="s">
        <v>12</v>
      </c>
      <c r="E8" s="96"/>
      <c r="F8" s="90"/>
      <c r="G8" s="24"/>
      <c r="H8" s="24"/>
      <c r="I8" s="24"/>
      <c r="J8" s="24"/>
      <c r="K8" s="24"/>
    </row>
    <row r="9" spans="1:11" ht="24" customHeight="1" x14ac:dyDescent="0.25">
      <c r="A9" s="27">
        <f t="shared" si="0"/>
        <v>6</v>
      </c>
      <c r="B9" s="27" t="s">
        <v>88</v>
      </c>
      <c r="C9" s="30">
        <v>43720</v>
      </c>
      <c r="D9" s="27" t="s">
        <v>12</v>
      </c>
      <c r="E9" s="47" t="s">
        <v>39</v>
      </c>
      <c r="F9" s="64" t="s">
        <v>116</v>
      </c>
      <c r="H9" s="24"/>
      <c r="I9" s="24"/>
      <c r="J9" s="24"/>
      <c r="K9" s="24"/>
    </row>
    <row r="10" spans="1:11" ht="24" customHeight="1" x14ac:dyDescent="0.25">
      <c r="A10" s="27">
        <f t="shared" si="0"/>
        <v>7</v>
      </c>
      <c r="B10" s="27" t="s">
        <v>91</v>
      </c>
      <c r="C10" s="30">
        <f>C6+7</f>
        <v>43724</v>
      </c>
      <c r="D10" s="27" t="s">
        <v>11</v>
      </c>
      <c r="E10" s="94" t="s">
        <v>118</v>
      </c>
      <c r="F10" s="88" t="s">
        <v>119</v>
      </c>
      <c r="H10" s="24"/>
      <c r="I10" s="24"/>
      <c r="J10" s="24"/>
      <c r="K10" s="24"/>
    </row>
    <row r="11" spans="1:11" ht="24" customHeight="1" x14ac:dyDescent="0.25">
      <c r="A11" s="27">
        <f t="shared" si="0"/>
        <v>8</v>
      </c>
      <c r="B11" s="27" t="s">
        <v>89</v>
      </c>
      <c r="C11" s="30">
        <f t="shared" ref="C11:C13" si="1">C7+7</f>
        <v>43725</v>
      </c>
      <c r="D11" s="27" t="s">
        <v>11</v>
      </c>
      <c r="E11" s="95"/>
      <c r="F11" s="89"/>
      <c r="H11" s="24"/>
      <c r="I11" s="24"/>
      <c r="J11" s="24"/>
      <c r="K11" s="24"/>
    </row>
    <row r="12" spans="1:11" ht="24" customHeight="1" x14ac:dyDescent="0.25">
      <c r="A12" s="27">
        <f t="shared" si="0"/>
        <v>9</v>
      </c>
      <c r="B12" s="27" t="s">
        <v>90</v>
      </c>
      <c r="C12" s="30">
        <f t="shared" si="1"/>
        <v>43726</v>
      </c>
      <c r="D12" s="27" t="s">
        <v>11</v>
      </c>
      <c r="E12" s="95"/>
      <c r="F12" s="89"/>
      <c r="H12" s="24"/>
      <c r="I12" s="24"/>
      <c r="J12" s="24"/>
      <c r="K12" s="24"/>
    </row>
    <row r="13" spans="1:11" ht="24" customHeight="1" x14ac:dyDescent="0.25">
      <c r="A13" s="27">
        <f t="shared" si="0"/>
        <v>10</v>
      </c>
      <c r="B13" s="27" t="s">
        <v>88</v>
      </c>
      <c r="C13" s="30">
        <f t="shared" si="1"/>
        <v>43727</v>
      </c>
      <c r="D13" s="27" t="s">
        <v>11</v>
      </c>
      <c r="E13" s="96"/>
      <c r="F13" s="90"/>
      <c r="H13" s="24"/>
      <c r="I13" s="24"/>
      <c r="J13" s="24"/>
      <c r="K13" s="24"/>
    </row>
    <row r="14" spans="1:11" ht="24" customHeight="1" x14ac:dyDescent="0.25">
      <c r="A14" s="27">
        <f t="shared" si="0"/>
        <v>11</v>
      </c>
      <c r="B14" s="27" t="s">
        <v>91</v>
      </c>
      <c r="C14" s="30">
        <f t="shared" ref="C14:C33" si="2">C6+14</f>
        <v>43731</v>
      </c>
      <c r="D14" s="27" t="s">
        <v>12</v>
      </c>
      <c r="E14" s="82" t="s">
        <v>44</v>
      </c>
      <c r="F14" s="88" t="s">
        <v>43</v>
      </c>
      <c r="H14" s="24"/>
      <c r="I14" s="24"/>
      <c r="J14" s="24"/>
      <c r="K14" s="24"/>
    </row>
    <row r="15" spans="1:11" ht="24" customHeight="1" x14ac:dyDescent="0.25">
      <c r="A15" s="27">
        <f t="shared" si="0"/>
        <v>12</v>
      </c>
      <c r="B15" s="27" t="s">
        <v>89</v>
      </c>
      <c r="C15" s="30">
        <f t="shared" si="2"/>
        <v>43732</v>
      </c>
      <c r="D15" s="27" t="s">
        <v>12</v>
      </c>
      <c r="E15" s="83"/>
      <c r="F15" s="89"/>
      <c r="H15" s="24"/>
      <c r="I15" s="24"/>
      <c r="J15" s="24"/>
      <c r="K15" s="24"/>
    </row>
    <row r="16" spans="1:11" ht="24" customHeight="1" x14ac:dyDescent="0.25">
      <c r="A16" s="27">
        <f t="shared" si="0"/>
        <v>13</v>
      </c>
      <c r="B16" s="27" t="s">
        <v>90</v>
      </c>
      <c r="C16" s="30">
        <f t="shared" si="2"/>
        <v>43733</v>
      </c>
      <c r="D16" s="27" t="s">
        <v>12</v>
      </c>
      <c r="E16" s="83"/>
      <c r="F16" s="89"/>
      <c r="H16" s="24"/>
      <c r="I16" s="24"/>
      <c r="J16" s="24"/>
      <c r="K16" s="24"/>
    </row>
    <row r="17" spans="1:11" ht="24" customHeight="1" x14ac:dyDescent="0.25">
      <c r="A17" s="27">
        <f t="shared" si="0"/>
        <v>14</v>
      </c>
      <c r="B17" s="27" t="s">
        <v>88</v>
      </c>
      <c r="C17" s="30">
        <f t="shared" si="2"/>
        <v>43734</v>
      </c>
      <c r="D17" s="27" t="s">
        <v>12</v>
      </c>
      <c r="E17" s="83"/>
      <c r="F17" s="89"/>
      <c r="G17" s="24"/>
      <c r="H17" s="24"/>
      <c r="I17" s="24"/>
      <c r="J17" s="24"/>
      <c r="K17" s="24"/>
    </row>
    <row r="18" spans="1:11" ht="24" customHeight="1" x14ac:dyDescent="0.25">
      <c r="A18" s="27">
        <f t="shared" si="0"/>
        <v>15</v>
      </c>
      <c r="B18" s="27" t="s">
        <v>91</v>
      </c>
      <c r="C18" s="30">
        <f t="shared" si="2"/>
        <v>43738</v>
      </c>
      <c r="D18" s="27" t="s">
        <v>11</v>
      </c>
      <c r="E18" s="83"/>
      <c r="F18" s="89"/>
      <c r="H18" s="24"/>
      <c r="I18" s="24"/>
      <c r="J18" s="24"/>
      <c r="K18" s="24"/>
    </row>
    <row r="19" spans="1:11" ht="24" customHeight="1" x14ac:dyDescent="0.25">
      <c r="A19" s="27">
        <f t="shared" si="0"/>
        <v>16</v>
      </c>
      <c r="B19" s="27" t="s">
        <v>89</v>
      </c>
      <c r="C19" s="30">
        <f t="shared" si="2"/>
        <v>43739</v>
      </c>
      <c r="D19" s="27" t="s">
        <v>11</v>
      </c>
      <c r="E19" s="83"/>
      <c r="F19" s="89"/>
      <c r="H19" s="24"/>
      <c r="I19" s="24"/>
      <c r="J19" s="24"/>
      <c r="K19" s="24"/>
    </row>
    <row r="20" spans="1:11" ht="24" customHeight="1" x14ac:dyDescent="0.25">
      <c r="A20" s="27">
        <f t="shared" si="0"/>
        <v>17</v>
      </c>
      <c r="B20" s="27" t="s">
        <v>90</v>
      </c>
      <c r="C20" s="30">
        <f t="shared" si="2"/>
        <v>43740</v>
      </c>
      <c r="D20" s="27" t="s">
        <v>11</v>
      </c>
      <c r="E20" s="83"/>
      <c r="F20" s="89"/>
      <c r="H20" s="24"/>
      <c r="I20" s="24"/>
      <c r="J20" s="24"/>
      <c r="K20" s="24"/>
    </row>
    <row r="21" spans="1:11" ht="24" customHeight="1" x14ac:dyDescent="0.25">
      <c r="A21" s="27">
        <f t="shared" si="0"/>
        <v>18</v>
      </c>
      <c r="B21" s="27" t="s">
        <v>88</v>
      </c>
      <c r="C21" s="30">
        <f t="shared" si="2"/>
        <v>43741</v>
      </c>
      <c r="D21" s="27" t="s">
        <v>11</v>
      </c>
      <c r="E21" s="83"/>
      <c r="F21" s="89"/>
      <c r="H21" s="24"/>
      <c r="I21" s="24"/>
      <c r="J21" s="24"/>
      <c r="K21" s="24"/>
    </row>
    <row r="22" spans="1:11" ht="24" customHeight="1" x14ac:dyDescent="0.25">
      <c r="A22" s="27">
        <f t="shared" si="0"/>
        <v>19</v>
      </c>
      <c r="B22" s="27" t="s">
        <v>91</v>
      </c>
      <c r="C22" s="30">
        <f t="shared" si="2"/>
        <v>43745</v>
      </c>
      <c r="D22" s="27" t="s">
        <v>12</v>
      </c>
      <c r="E22" s="83"/>
      <c r="F22" s="89"/>
      <c r="H22" s="24"/>
      <c r="I22" s="24"/>
      <c r="J22" s="24"/>
      <c r="K22" s="24"/>
    </row>
    <row r="23" spans="1:11" ht="24" customHeight="1" x14ac:dyDescent="0.25">
      <c r="A23" s="27">
        <f t="shared" si="0"/>
        <v>20</v>
      </c>
      <c r="B23" s="27" t="s">
        <v>89</v>
      </c>
      <c r="C23" s="30">
        <f t="shared" si="2"/>
        <v>43746</v>
      </c>
      <c r="D23" s="27" t="s">
        <v>12</v>
      </c>
      <c r="E23" s="84"/>
      <c r="F23" s="90"/>
      <c r="H23" s="24"/>
      <c r="I23" s="24"/>
      <c r="J23" s="24"/>
      <c r="K23" s="24"/>
    </row>
    <row r="24" spans="1:11" ht="24" customHeight="1" x14ac:dyDescent="0.25">
      <c r="A24" s="27">
        <f t="shared" ref="A24:A29" si="3">A23+1</f>
        <v>21</v>
      </c>
      <c r="B24" s="27" t="s">
        <v>90</v>
      </c>
      <c r="C24" s="30">
        <f t="shared" si="2"/>
        <v>43747</v>
      </c>
      <c r="D24" s="27" t="s">
        <v>12</v>
      </c>
      <c r="E24" s="64" t="s">
        <v>39</v>
      </c>
      <c r="F24" s="64" t="s">
        <v>117</v>
      </c>
    </row>
    <row r="25" spans="1:11" ht="24" customHeight="1" x14ac:dyDescent="0.25">
      <c r="A25" s="27">
        <f t="shared" si="3"/>
        <v>22</v>
      </c>
      <c r="B25" s="27" t="s">
        <v>88</v>
      </c>
      <c r="C25" s="30">
        <f t="shared" si="2"/>
        <v>43748</v>
      </c>
      <c r="D25" s="27" t="s">
        <v>12</v>
      </c>
      <c r="E25" s="92" t="s">
        <v>105</v>
      </c>
      <c r="F25" s="93"/>
    </row>
    <row r="26" spans="1:11" ht="24" customHeight="1" x14ac:dyDescent="0.25">
      <c r="A26" s="27">
        <f t="shared" si="3"/>
        <v>23</v>
      </c>
      <c r="B26" s="27" t="s">
        <v>91</v>
      </c>
      <c r="C26" s="30">
        <f t="shared" si="2"/>
        <v>43752</v>
      </c>
      <c r="D26" s="27" t="s">
        <v>11</v>
      </c>
      <c r="E26" s="82" t="s">
        <v>47</v>
      </c>
      <c r="F26" s="85" t="s">
        <v>122</v>
      </c>
    </row>
    <row r="27" spans="1:11" ht="24" customHeight="1" x14ac:dyDescent="0.25">
      <c r="A27" s="27">
        <f t="shared" si="3"/>
        <v>24</v>
      </c>
      <c r="B27" s="27" t="s">
        <v>89</v>
      </c>
      <c r="C27" s="30">
        <f t="shared" si="2"/>
        <v>43753</v>
      </c>
      <c r="D27" s="27" t="s">
        <v>11</v>
      </c>
      <c r="E27" s="84"/>
      <c r="F27" s="87"/>
    </row>
    <row r="28" spans="1:11" ht="24" customHeight="1" x14ac:dyDescent="0.25">
      <c r="A28" s="27">
        <f t="shared" si="3"/>
        <v>25</v>
      </c>
      <c r="B28" s="27" t="s">
        <v>90</v>
      </c>
      <c r="C28" s="30">
        <f t="shared" si="2"/>
        <v>43754</v>
      </c>
      <c r="D28" s="27" t="s">
        <v>11</v>
      </c>
      <c r="E28" s="48" t="s">
        <v>6</v>
      </c>
      <c r="F28" s="48" t="s">
        <v>92</v>
      </c>
    </row>
    <row r="29" spans="1:11" ht="24" customHeight="1" x14ac:dyDescent="0.25">
      <c r="A29" s="27">
        <f t="shared" si="3"/>
        <v>26</v>
      </c>
      <c r="B29" s="27" t="s">
        <v>88</v>
      </c>
      <c r="C29" s="30">
        <f t="shared" si="2"/>
        <v>43755</v>
      </c>
      <c r="D29" s="27" t="s">
        <v>11</v>
      </c>
      <c r="E29" s="48" t="s">
        <v>6</v>
      </c>
      <c r="F29" s="48" t="s">
        <v>92</v>
      </c>
    </row>
    <row r="30" spans="1:11" ht="24" customHeight="1" x14ac:dyDescent="0.25">
      <c r="A30" s="27">
        <f>A29+1</f>
        <v>27</v>
      </c>
      <c r="B30" s="27" t="s">
        <v>91</v>
      </c>
      <c r="C30" s="30">
        <f t="shared" si="2"/>
        <v>43759</v>
      </c>
      <c r="D30" s="27" t="s">
        <v>12</v>
      </c>
      <c r="E30" s="82" t="s">
        <v>121</v>
      </c>
      <c r="F30" s="85" t="s">
        <v>123</v>
      </c>
    </row>
    <row r="31" spans="1:11" ht="24" customHeight="1" x14ac:dyDescent="0.25">
      <c r="A31" s="27">
        <f t="shared" ref="A31:A62" si="4">A30+1</f>
        <v>28</v>
      </c>
      <c r="B31" s="27" t="s">
        <v>89</v>
      </c>
      <c r="C31" s="30">
        <f t="shared" si="2"/>
        <v>43760</v>
      </c>
      <c r="D31" s="27" t="s">
        <v>12</v>
      </c>
      <c r="E31" s="83"/>
      <c r="F31" s="86"/>
    </row>
    <row r="32" spans="1:11" ht="24" customHeight="1" x14ac:dyDescent="0.25">
      <c r="A32" s="27">
        <f t="shared" si="4"/>
        <v>29</v>
      </c>
      <c r="B32" s="27" t="s">
        <v>90</v>
      </c>
      <c r="C32" s="30">
        <f t="shared" si="2"/>
        <v>43761</v>
      </c>
      <c r="D32" s="27" t="s">
        <v>12</v>
      </c>
      <c r="E32" s="83"/>
      <c r="F32" s="86"/>
    </row>
    <row r="33" spans="1:6" ht="24" customHeight="1" x14ac:dyDescent="0.25">
      <c r="A33" s="27">
        <f t="shared" si="4"/>
        <v>30</v>
      </c>
      <c r="B33" s="27" t="s">
        <v>88</v>
      </c>
      <c r="C33" s="30">
        <f t="shared" si="2"/>
        <v>43762</v>
      </c>
      <c r="D33" s="27" t="s">
        <v>12</v>
      </c>
      <c r="E33" s="84"/>
      <c r="F33" s="87"/>
    </row>
    <row r="34" spans="1:6" ht="24" customHeight="1" x14ac:dyDescent="0.25">
      <c r="A34" s="27"/>
      <c r="B34" s="31"/>
      <c r="C34" s="32"/>
      <c r="D34" s="31"/>
      <c r="E34" s="57"/>
      <c r="F34" s="31" t="s">
        <v>13</v>
      </c>
    </row>
    <row r="35" spans="1:6" ht="24" customHeight="1" x14ac:dyDescent="0.25">
      <c r="A35" s="27">
        <f>A33+1</f>
        <v>31</v>
      </c>
      <c r="B35" s="27" t="s">
        <v>91</v>
      </c>
      <c r="C35" s="30">
        <f>C26+21</f>
        <v>43773</v>
      </c>
      <c r="D35" s="27" t="s">
        <v>11</v>
      </c>
      <c r="E35" s="82" t="s">
        <v>49</v>
      </c>
      <c r="F35" s="85" t="s">
        <v>124</v>
      </c>
    </row>
    <row r="36" spans="1:6" ht="24" customHeight="1" x14ac:dyDescent="0.25">
      <c r="A36" s="27">
        <f t="shared" si="4"/>
        <v>32</v>
      </c>
      <c r="B36" s="27" t="s">
        <v>89</v>
      </c>
      <c r="C36" s="30">
        <f t="shared" ref="C36:C42" si="5">C27+21</f>
        <v>43774</v>
      </c>
      <c r="D36" s="27" t="s">
        <v>11</v>
      </c>
      <c r="E36" s="83"/>
      <c r="F36" s="86"/>
    </row>
    <row r="37" spans="1:6" ht="24" customHeight="1" x14ac:dyDescent="0.25">
      <c r="A37" s="27">
        <f t="shared" si="4"/>
        <v>33</v>
      </c>
      <c r="B37" s="27" t="s">
        <v>90</v>
      </c>
      <c r="C37" s="30">
        <f t="shared" si="5"/>
        <v>43775</v>
      </c>
      <c r="D37" s="27" t="s">
        <v>11</v>
      </c>
      <c r="E37" s="83"/>
      <c r="F37" s="86"/>
    </row>
    <row r="38" spans="1:6" ht="24" customHeight="1" x14ac:dyDescent="0.25">
      <c r="A38" s="27">
        <f t="shared" si="4"/>
        <v>34</v>
      </c>
      <c r="B38" s="27" t="s">
        <v>88</v>
      </c>
      <c r="C38" s="30">
        <f t="shared" si="5"/>
        <v>43776</v>
      </c>
      <c r="D38" s="27" t="s">
        <v>11</v>
      </c>
      <c r="E38" s="83"/>
      <c r="F38" s="86"/>
    </row>
    <row r="39" spans="1:6" ht="24" customHeight="1" x14ac:dyDescent="0.25">
      <c r="A39" s="27">
        <f t="shared" si="4"/>
        <v>35</v>
      </c>
      <c r="B39" s="27" t="s">
        <v>91</v>
      </c>
      <c r="C39" s="30">
        <f t="shared" si="5"/>
        <v>43780</v>
      </c>
      <c r="D39" s="27" t="s">
        <v>12</v>
      </c>
      <c r="E39" s="83"/>
      <c r="F39" s="86"/>
    </row>
    <row r="40" spans="1:6" ht="24" customHeight="1" x14ac:dyDescent="0.25">
      <c r="A40" s="27">
        <f t="shared" si="4"/>
        <v>36</v>
      </c>
      <c r="B40" s="27" t="s">
        <v>89</v>
      </c>
      <c r="C40" s="30">
        <f t="shared" si="5"/>
        <v>43781</v>
      </c>
      <c r="D40" s="27" t="s">
        <v>12</v>
      </c>
      <c r="E40" s="83"/>
      <c r="F40" s="86"/>
    </row>
    <row r="41" spans="1:6" ht="24" customHeight="1" x14ac:dyDescent="0.25">
      <c r="A41" s="27">
        <f t="shared" si="4"/>
        <v>37</v>
      </c>
      <c r="B41" s="27" t="s">
        <v>90</v>
      </c>
      <c r="C41" s="30">
        <f t="shared" si="5"/>
        <v>43782</v>
      </c>
      <c r="D41" s="27" t="s">
        <v>12</v>
      </c>
      <c r="E41" s="83"/>
      <c r="F41" s="86"/>
    </row>
    <row r="42" spans="1:6" ht="24" customHeight="1" x14ac:dyDescent="0.25">
      <c r="A42" s="27">
        <f t="shared" si="4"/>
        <v>38</v>
      </c>
      <c r="B42" s="27" t="s">
        <v>88</v>
      </c>
      <c r="C42" s="30">
        <f t="shared" si="5"/>
        <v>43783</v>
      </c>
      <c r="D42" s="27" t="s">
        <v>12</v>
      </c>
      <c r="E42" s="83"/>
      <c r="F42" s="86"/>
    </row>
    <row r="43" spans="1:6" ht="24" customHeight="1" x14ac:dyDescent="0.25">
      <c r="A43" s="27">
        <f t="shared" si="4"/>
        <v>39</v>
      </c>
      <c r="B43" s="27" t="s">
        <v>91</v>
      </c>
      <c r="C43" s="30">
        <f t="shared" ref="C43:C62" si="6">C35+14</f>
        <v>43787</v>
      </c>
      <c r="D43" s="27" t="s">
        <v>11</v>
      </c>
      <c r="E43" s="83"/>
      <c r="F43" s="86"/>
    </row>
    <row r="44" spans="1:6" ht="24" customHeight="1" x14ac:dyDescent="0.25">
      <c r="A44" s="27">
        <f t="shared" si="4"/>
        <v>40</v>
      </c>
      <c r="B44" s="27" t="s">
        <v>89</v>
      </c>
      <c r="C44" s="30">
        <f t="shared" si="6"/>
        <v>43788</v>
      </c>
      <c r="D44" s="27" t="s">
        <v>11</v>
      </c>
      <c r="E44" s="83"/>
      <c r="F44" s="86"/>
    </row>
    <row r="45" spans="1:6" ht="24" customHeight="1" x14ac:dyDescent="0.25">
      <c r="A45" s="27">
        <f t="shared" si="4"/>
        <v>41</v>
      </c>
      <c r="B45" s="27" t="s">
        <v>90</v>
      </c>
      <c r="C45" s="30">
        <f t="shared" si="6"/>
        <v>43789</v>
      </c>
      <c r="D45" s="27" t="s">
        <v>11</v>
      </c>
      <c r="E45" s="84"/>
      <c r="F45" s="87"/>
    </row>
    <row r="46" spans="1:6" ht="24" customHeight="1" x14ac:dyDescent="0.25">
      <c r="A46" s="27">
        <f t="shared" si="4"/>
        <v>42</v>
      </c>
      <c r="B46" s="27" t="s">
        <v>88</v>
      </c>
      <c r="C46" s="30">
        <f t="shared" si="6"/>
        <v>43790</v>
      </c>
      <c r="D46" s="27" t="s">
        <v>11</v>
      </c>
      <c r="E46" s="64" t="s">
        <v>39</v>
      </c>
      <c r="F46" s="64" t="s">
        <v>74</v>
      </c>
    </row>
    <row r="47" spans="1:6" ht="24" customHeight="1" x14ac:dyDescent="0.25">
      <c r="A47" s="27">
        <f t="shared" si="4"/>
        <v>43</v>
      </c>
      <c r="B47" s="27" t="s">
        <v>91</v>
      </c>
      <c r="C47" s="30">
        <f t="shared" si="6"/>
        <v>43794</v>
      </c>
      <c r="D47" s="27" t="s">
        <v>12</v>
      </c>
      <c r="E47" s="92" t="s">
        <v>95</v>
      </c>
      <c r="F47" s="97"/>
    </row>
    <row r="48" spans="1:6" ht="24" customHeight="1" x14ac:dyDescent="0.25">
      <c r="A48" s="27">
        <f t="shared" si="4"/>
        <v>44</v>
      </c>
      <c r="B48" s="27" t="s">
        <v>89</v>
      </c>
      <c r="C48" s="30">
        <f t="shared" si="6"/>
        <v>43795</v>
      </c>
      <c r="D48" s="27" t="s">
        <v>12</v>
      </c>
      <c r="E48" s="48" t="s">
        <v>6</v>
      </c>
      <c r="F48" s="48" t="s">
        <v>93</v>
      </c>
    </row>
    <row r="49" spans="1:6" ht="24" customHeight="1" x14ac:dyDescent="0.25">
      <c r="A49" s="27">
        <f t="shared" si="4"/>
        <v>45</v>
      </c>
      <c r="B49" s="27" t="s">
        <v>90</v>
      </c>
      <c r="C49" s="30">
        <f t="shared" si="6"/>
        <v>43796</v>
      </c>
      <c r="D49" s="27" t="s">
        <v>12</v>
      </c>
      <c r="E49" s="48" t="s">
        <v>6</v>
      </c>
      <c r="F49" s="48" t="s">
        <v>93</v>
      </c>
    </row>
    <row r="50" spans="1:6" ht="24" customHeight="1" x14ac:dyDescent="0.25">
      <c r="A50" s="27">
        <f t="shared" si="4"/>
        <v>46</v>
      </c>
      <c r="B50" s="27" t="s">
        <v>88</v>
      </c>
      <c r="C50" s="30">
        <f t="shared" si="6"/>
        <v>43797</v>
      </c>
      <c r="D50" s="27" t="s">
        <v>12</v>
      </c>
      <c r="E50" s="94" t="s">
        <v>145</v>
      </c>
      <c r="F50" s="98" t="s">
        <v>147</v>
      </c>
    </row>
    <row r="51" spans="1:6" ht="24" customHeight="1" x14ac:dyDescent="0.25">
      <c r="A51" s="27">
        <f t="shared" si="4"/>
        <v>47</v>
      </c>
      <c r="B51" s="27" t="s">
        <v>91</v>
      </c>
      <c r="C51" s="30">
        <f t="shared" si="6"/>
        <v>43801</v>
      </c>
      <c r="D51" s="27" t="s">
        <v>11</v>
      </c>
      <c r="E51" s="95"/>
      <c r="F51" s="98"/>
    </row>
    <row r="52" spans="1:6" ht="24" customHeight="1" x14ac:dyDescent="0.25">
      <c r="A52" s="27">
        <f t="shared" si="4"/>
        <v>48</v>
      </c>
      <c r="B52" s="27" t="s">
        <v>89</v>
      </c>
      <c r="C52" s="30">
        <f t="shared" si="6"/>
        <v>43802</v>
      </c>
      <c r="D52" s="27" t="s">
        <v>11</v>
      </c>
      <c r="E52" s="95"/>
      <c r="F52" s="98"/>
    </row>
    <row r="53" spans="1:6" ht="24" customHeight="1" x14ac:dyDescent="0.25">
      <c r="A53" s="27">
        <f t="shared" si="4"/>
        <v>49</v>
      </c>
      <c r="B53" s="27" t="s">
        <v>90</v>
      </c>
      <c r="C53" s="30">
        <f t="shared" si="6"/>
        <v>43803</v>
      </c>
      <c r="D53" s="27" t="s">
        <v>11</v>
      </c>
      <c r="E53" s="96"/>
      <c r="F53" s="98"/>
    </row>
    <row r="54" spans="1:6" ht="24" customHeight="1" x14ac:dyDescent="0.25">
      <c r="A54" s="27">
        <f t="shared" si="4"/>
        <v>50</v>
      </c>
      <c r="B54" s="27" t="s">
        <v>88</v>
      </c>
      <c r="C54" s="30">
        <f t="shared" si="6"/>
        <v>43804</v>
      </c>
      <c r="D54" s="27" t="s">
        <v>11</v>
      </c>
      <c r="E54" s="99" t="s">
        <v>146</v>
      </c>
      <c r="F54" s="100" t="s">
        <v>148</v>
      </c>
    </row>
    <row r="55" spans="1:6" ht="24" customHeight="1" x14ac:dyDescent="0.25">
      <c r="A55" s="27">
        <f t="shared" si="4"/>
        <v>51</v>
      </c>
      <c r="B55" s="27" t="s">
        <v>91</v>
      </c>
      <c r="C55" s="30">
        <f t="shared" si="6"/>
        <v>43808</v>
      </c>
      <c r="D55" s="27" t="s">
        <v>12</v>
      </c>
      <c r="E55" s="99"/>
      <c r="F55" s="100"/>
    </row>
    <row r="56" spans="1:6" ht="24" customHeight="1" x14ac:dyDescent="0.25">
      <c r="A56" s="27">
        <f t="shared" si="4"/>
        <v>52</v>
      </c>
      <c r="B56" s="27" t="s">
        <v>89</v>
      </c>
      <c r="C56" s="30">
        <f t="shared" si="6"/>
        <v>43809</v>
      </c>
      <c r="D56" s="27" t="s">
        <v>12</v>
      </c>
      <c r="E56" s="99"/>
      <c r="F56" s="100"/>
    </row>
    <row r="57" spans="1:6" ht="24" customHeight="1" x14ac:dyDescent="0.25">
      <c r="A57" s="27">
        <f t="shared" si="4"/>
        <v>53</v>
      </c>
      <c r="B57" s="27" t="s">
        <v>90</v>
      </c>
      <c r="C57" s="30">
        <f t="shared" si="6"/>
        <v>43810</v>
      </c>
      <c r="D57" s="27" t="s">
        <v>12</v>
      </c>
      <c r="E57" s="99"/>
      <c r="F57" s="100"/>
    </row>
    <row r="58" spans="1:6" ht="24" customHeight="1" x14ac:dyDescent="0.25">
      <c r="A58" s="27">
        <f t="shared" si="4"/>
        <v>54</v>
      </c>
      <c r="B58" s="27" t="s">
        <v>88</v>
      </c>
      <c r="C58" s="30">
        <f t="shared" si="6"/>
        <v>43811</v>
      </c>
      <c r="D58" s="27" t="s">
        <v>12</v>
      </c>
      <c r="E58" s="82" t="s">
        <v>149</v>
      </c>
      <c r="F58" s="85" t="s">
        <v>150</v>
      </c>
    </row>
    <row r="59" spans="1:6" ht="24" customHeight="1" x14ac:dyDescent="0.25">
      <c r="A59" s="27">
        <f t="shared" si="4"/>
        <v>55</v>
      </c>
      <c r="B59" s="27" t="s">
        <v>91</v>
      </c>
      <c r="C59" s="30">
        <f t="shared" si="6"/>
        <v>43815</v>
      </c>
      <c r="D59" s="27" t="s">
        <v>11</v>
      </c>
      <c r="E59" s="83"/>
      <c r="F59" s="86"/>
    </row>
    <row r="60" spans="1:6" ht="24" customHeight="1" x14ac:dyDescent="0.25">
      <c r="A60" s="27">
        <f t="shared" si="4"/>
        <v>56</v>
      </c>
      <c r="B60" s="27" t="s">
        <v>89</v>
      </c>
      <c r="C60" s="30">
        <f t="shared" si="6"/>
        <v>43816</v>
      </c>
      <c r="D60" s="27" t="s">
        <v>11</v>
      </c>
      <c r="E60" s="83"/>
      <c r="F60" s="86"/>
    </row>
    <row r="61" spans="1:6" ht="24" customHeight="1" x14ac:dyDescent="0.25">
      <c r="A61" s="27">
        <f t="shared" si="4"/>
        <v>57</v>
      </c>
      <c r="B61" s="27" t="s">
        <v>90</v>
      </c>
      <c r="C61" s="30">
        <f t="shared" si="6"/>
        <v>43817</v>
      </c>
      <c r="D61" s="27" t="s">
        <v>11</v>
      </c>
      <c r="E61" s="83"/>
      <c r="F61" s="86"/>
    </row>
    <row r="62" spans="1:6" ht="24" customHeight="1" x14ac:dyDescent="0.25">
      <c r="A62" s="27">
        <f t="shared" si="4"/>
        <v>58</v>
      </c>
      <c r="B62" s="27" t="s">
        <v>88</v>
      </c>
      <c r="C62" s="30">
        <f t="shared" si="6"/>
        <v>43818</v>
      </c>
      <c r="D62" s="27" t="s">
        <v>11</v>
      </c>
      <c r="E62" s="84"/>
      <c r="F62" s="87"/>
    </row>
  </sheetData>
  <mergeCells count="21">
    <mergeCell ref="E30:E33"/>
    <mergeCell ref="F30:F33"/>
    <mergeCell ref="F26:F27"/>
    <mergeCell ref="E35:E45"/>
    <mergeCell ref="F35:F45"/>
    <mergeCell ref="E58:E62"/>
    <mergeCell ref="F58:F62"/>
    <mergeCell ref="F10:F13"/>
    <mergeCell ref="E26:E27"/>
    <mergeCell ref="D1:E1"/>
    <mergeCell ref="E14:E23"/>
    <mergeCell ref="F14:F23"/>
    <mergeCell ref="E25:F25"/>
    <mergeCell ref="E5:E8"/>
    <mergeCell ref="F5:F8"/>
    <mergeCell ref="E10:E13"/>
    <mergeCell ref="E47:F47"/>
    <mergeCell ref="E50:E53"/>
    <mergeCell ref="F50:F53"/>
    <mergeCell ref="E54:E57"/>
    <mergeCell ref="F54:F5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40" zoomScaleNormal="100" workbookViewId="0">
      <selection activeCell="F4" sqref="F4:F12"/>
    </sheetView>
  </sheetViews>
  <sheetFormatPr defaultRowHeight="15" x14ac:dyDescent="0.25"/>
  <cols>
    <col min="1" max="1" width="3.85546875" style="21" customWidth="1"/>
    <col min="2" max="2" width="6.7109375" style="21" customWidth="1"/>
    <col min="3" max="3" width="12" style="21" customWidth="1"/>
    <col min="4" max="4" width="5.85546875" style="21" customWidth="1"/>
    <col min="5" max="5" width="16.85546875" style="21" customWidth="1"/>
    <col min="6" max="6" width="108.7109375" style="25" customWidth="1"/>
    <col min="7" max="16384" width="9.140625" style="25"/>
  </cols>
  <sheetData>
    <row r="1" spans="1:11" ht="18" x14ac:dyDescent="0.25">
      <c r="C1" s="59" t="s">
        <v>103</v>
      </c>
      <c r="D1" s="91" t="s">
        <v>7</v>
      </c>
      <c r="E1" s="91"/>
      <c r="F1" s="23" t="s">
        <v>17</v>
      </c>
      <c r="G1" s="24"/>
      <c r="H1" s="24"/>
      <c r="I1" s="24"/>
      <c r="J1" s="24"/>
      <c r="K1" s="24"/>
    </row>
    <row r="2" spans="1:11" x14ac:dyDescent="0.25">
      <c r="A2" s="26"/>
      <c r="B2" s="26"/>
      <c r="C2" s="26"/>
      <c r="D2" s="26"/>
      <c r="E2" s="26"/>
      <c r="F2" s="24"/>
      <c r="G2" s="24"/>
      <c r="H2" s="24"/>
      <c r="I2" s="24"/>
      <c r="J2" s="24"/>
      <c r="K2" s="24"/>
    </row>
    <row r="3" spans="1:11" x14ac:dyDescent="0.25">
      <c r="A3" s="27"/>
      <c r="B3" s="28"/>
      <c r="C3" s="28" t="s">
        <v>41</v>
      </c>
      <c r="D3" s="28" t="s">
        <v>8</v>
      </c>
      <c r="E3" s="28" t="s">
        <v>9</v>
      </c>
      <c r="F3" s="29" t="s">
        <v>10</v>
      </c>
      <c r="G3" s="24"/>
      <c r="H3" s="24"/>
      <c r="I3" s="24"/>
      <c r="J3" s="24"/>
      <c r="K3" s="24"/>
    </row>
    <row r="4" spans="1:11" ht="24" customHeight="1" x14ac:dyDescent="0.25">
      <c r="A4" s="27">
        <v>59</v>
      </c>
      <c r="B4" s="27" t="s">
        <v>91</v>
      </c>
      <c r="C4" s="30">
        <v>43836</v>
      </c>
      <c r="D4" s="27" t="s">
        <v>12</v>
      </c>
      <c r="E4" s="107" t="s">
        <v>66</v>
      </c>
      <c r="F4" s="110" t="s">
        <v>87</v>
      </c>
      <c r="G4" s="24"/>
      <c r="H4" s="24"/>
      <c r="I4" s="24"/>
      <c r="J4" s="24"/>
      <c r="K4" s="24"/>
    </row>
    <row r="5" spans="1:11" ht="24" customHeight="1" x14ac:dyDescent="0.25">
      <c r="A5" s="27">
        <f>A4+1</f>
        <v>60</v>
      </c>
      <c r="B5" s="27" t="s">
        <v>89</v>
      </c>
      <c r="C5" s="30">
        <v>43837</v>
      </c>
      <c r="D5" s="27" t="s">
        <v>12</v>
      </c>
      <c r="E5" s="108"/>
      <c r="F5" s="111"/>
      <c r="G5" s="24"/>
      <c r="H5" s="24"/>
      <c r="I5" s="24"/>
      <c r="J5" s="24"/>
      <c r="K5" s="24"/>
    </row>
    <row r="6" spans="1:11" ht="24" customHeight="1" x14ac:dyDescent="0.25">
      <c r="A6" s="27">
        <f t="shared" ref="A6:A11" si="0">A5+1</f>
        <v>61</v>
      </c>
      <c r="B6" s="27" t="s">
        <v>90</v>
      </c>
      <c r="C6" s="30">
        <v>43838</v>
      </c>
      <c r="D6" s="27" t="s">
        <v>12</v>
      </c>
      <c r="E6" s="108"/>
      <c r="F6" s="111"/>
      <c r="G6" s="24"/>
      <c r="H6" s="24"/>
      <c r="I6" s="24"/>
      <c r="J6" s="24"/>
      <c r="K6" s="24"/>
    </row>
    <row r="7" spans="1:11" ht="24" customHeight="1" x14ac:dyDescent="0.25">
      <c r="A7" s="27">
        <f t="shared" si="0"/>
        <v>62</v>
      </c>
      <c r="B7" s="27" t="s">
        <v>88</v>
      </c>
      <c r="C7" s="30">
        <v>43839</v>
      </c>
      <c r="D7" s="27" t="s">
        <v>12</v>
      </c>
      <c r="E7" s="108"/>
      <c r="F7" s="111"/>
      <c r="H7" s="24"/>
      <c r="I7" s="24"/>
      <c r="J7" s="24"/>
      <c r="K7" s="24"/>
    </row>
    <row r="8" spans="1:11" ht="24" customHeight="1" x14ac:dyDescent="0.25">
      <c r="A8" s="27">
        <f t="shared" si="0"/>
        <v>63</v>
      </c>
      <c r="B8" s="27" t="s">
        <v>91</v>
      </c>
      <c r="C8" s="30">
        <v>43843</v>
      </c>
      <c r="D8" s="27" t="s">
        <v>11</v>
      </c>
      <c r="E8" s="108"/>
      <c r="F8" s="111"/>
      <c r="H8" s="24"/>
      <c r="I8" s="24"/>
      <c r="J8" s="24"/>
      <c r="K8" s="24"/>
    </row>
    <row r="9" spans="1:11" ht="24" customHeight="1" x14ac:dyDescent="0.25">
      <c r="A9" s="27">
        <f t="shared" si="0"/>
        <v>64</v>
      </c>
      <c r="B9" s="27" t="s">
        <v>89</v>
      </c>
      <c r="C9" s="30">
        <v>43844</v>
      </c>
      <c r="D9" s="27" t="s">
        <v>11</v>
      </c>
      <c r="E9" s="108"/>
      <c r="F9" s="111"/>
      <c r="H9" s="24"/>
      <c r="I9" s="24"/>
      <c r="J9" s="24"/>
      <c r="K9" s="24"/>
    </row>
    <row r="10" spans="1:11" ht="24" customHeight="1" x14ac:dyDescent="0.25">
      <c r="A10" s="27">
        <f t="shared" si="0"/>
        <v>65</v>
      </c>
      <c r="B10" s="27" t="s">
        <v>90</v>
      </c>
      <c r="C10" s="30">
        <v>43845</v>
      </c>
      <c r="D10" s="27" t="s">
        <v>11</v>
      </c>
      <c r="E10" s="108"/>
      <c r="F10" s="111"/>
      <c r="H10" s="24"/>
      <c r="I10" s="24"/>
      <c r="J10" s="24"/>
      <c r="K10" s="24"/>
    </row>
    <row r="11" spans="1:11" ht="24" customHeight="1" x14ac:dyDescent="0.25">
      <c r="A11" s="27">
        <f t="shared" si="0"/>
        <v>66</v>
      </c>
      <c r="B11" s="27" t="s">
        <v>88</v>
      </c>
      <c r="C11" s="30">
        <v>43846</v>
      </c>
      <c r="D11" s="27" t="s">
        <v>11</v>
      </c>
      <c r="E11" s="108"/>
      <c r="F11" s="111"/>
      <c r="H11" s="24"/>
      <c r="I11" s="24"/>
      <c r="J11" s="24"/>
      <c r="K11" s="24"/>
    </row>
    <row r="12" spans="1:11" ht="24" customHeight="1" x14ac:dyDescent="0.25">
      <c r="A12" s="27">
        <f t="shared" ref="A12" si="1">A11+1</f>
        <v>67</v>
      </c>
      <c r="B12" s="27" t="s">
        <v>91</v>
      </c>
      <c r="C12" s="30">
        <f>C4+14</f>
        <v>43850</v>
      </c>
      <c r="D12" s="27" t="s">
        <v>12</v>
      </c>
      <c r="E12" s="109"/>
      <c r="F12" s="112"/>
      <c r="H12" s="24"/>
      <c r="I12" s="24"/>
      <c r="J12" s="24"/>
      <c r="K12" s="24"/>
    </row>
    <row r="13" spans="1:11" ht="24" customHeight="1" x14ac:dyDescent="0.25">
      <c r="A13" s="27">
        <f t="shared" ref="A13" si="2">A12+1</f>
        <v>68</v>
      </c>
      <c r="B13" s="27" t="s">
        <v>89</v>
      </c>
      <c r="C13" s="30">
        <f t="shared" ref="C13:C27" si="3">C5+14</f>
        <v>43851</v>
      </c>
      <c r="D13" s="27" t="s">
        <v>12</v>
      </c>
      <c r="E13" s="47" t="s">
        <v>39</v>
      </c>
      <c r="F13" s="64" t="s">
        <v>125</v>
      </c>
      <c r="H13" s="24"/>
      <c r="I13" s="24"/>
      <c r="J13" s="24"/>
      <c r="K13" s="24"/>
    </row>
    <row r="14" spans="1:11" ht="24" customHeight="1" x14ac:dyDescent="0.25">
      <c r="A14" s="27">
        <f t="shared" ref="A14" si="4">A13+1</f>
        <v>69</v>
      </c>
      <c r="B14" s="27" t="s">
        <v>90</v>
      </c>
      <c r="C14" s="30">
        <f t="shared" si="3"/>
        <v>43852</v>
      </c>
      <c r="D14" s="27" t="s">
        <v>12</v>
      </c>
      <c r="E14" s="48" t="s">
        <v>6</v>
      </c>
      <c r="F14" s="48" t="s">
        <v>94</v>
      </c>
      <c r="I14" s="24"/>
      <c r="J14" s="24"/>
      <c r="K14" s="24"/>
    </row>
    <row r="15" spans="1:11" ht="24" customHeight="1" x14ac:dyDescent="0.25">
      <c r="A15" s="27">
        <f t="shared" ref="A15" si="5">A14+1</f>
        <v>70</v>
      </c>
      <c r="B15" s="27" t="s">
        <v>88</v>
      </c>
      <c r="C15" s="30">
        <f t="shared" si="3"/>
        <v>43853</v>
      </c>
      <c r="D15" s="27" t="s">
        <v>12</v>
      </c>
      <c r="E15" s="82" t="s">
        <v>79</v>
      </c>
      <c r="F15" s="88" t="s">
        <v>67</v>
      </c>
      <c r="H15" s="24"/>
      <c r="I15" s="24"/>
      <c r="J15" s="24"/>
      <c r="K15" s="24"/>
    </row>
    <row r="16" spans="1:11" ht="24" customHeight="1" x14ac:dyDescent="0.25">
      <c r="A16" s="27">
        <f t="shared" ref="A16" si="6">A15+1</f>
        <v>71</v>
      </c>
      <c r="B16" s="27" t="s">
        <v>91</v>
      </c>
      <c r="C16" s="30">
        <f t="shared" si="3"/>
        <v>43857</v>
      </c>
      <c r="D16" s="27" t="s">
        <v>11</v>
      </c>
      <c r="E16" s="83"/>
      <c r="F16" s="89"/>
      <c r="H16" s="24"/>
      <c r="I16" s="24"/>
      <c r="J16" s="24"/>
      <c r="K16" s="24"/>
    </row>
    <row r="17" spans="1:11" ht="24" customHeight="1" x14ac:dyDescent="0.25">
      <c r="A17" s="27">
        <f t="shared" ref="A17" si="7">A16+1</f>
        <v>72</v>
      </c>
      <c r="B17" s="27" t="s">
        <v>89</v>
      </c>
      <c r="C17" s="30">
        <f t="shared" si="3"/>
        <v>43858</v>
      </c>
      <c r="D17" s="27" t="s">
        <v>11</v>
      </c>
      <c r="E17" s="83"/>
      <c r="F17" s="89"/>
      <c r="H17" s="24"/>
      <c r="I17" s="24"/>
      <c r="J17" s="24"/>
      <c r="K17" s="24"/>
    </row>
    <row r="18" spans="1:11" ht="24" customHeight="1" x14ac:dyDescent="0.25">
      <c r="A18" s="27">
        <f t="shared" ref="A18" si="8">A17+1</f>
        <v>73</v>
      </c>
      <c r="B18" s="27" t="s">
        <v>90</v>
      </c>
      <c r="C18" s="30">
        <f t="shared" si="3"/>
        <v>43859</v>
      </c>
      <c r="D18" s="27" t="s">
        <v>11</v>
      </c>
      <c r="E18" s="83"/>
      <c r="F18" s="89"/>
      <c r="H18" s="24"/>
      <c r="I18" s="24"/>
      <c r="J18" s="24"/>
      <c r="K18" s="24"/>
    </row>
    <row r="19" spans="1:11" ht="24" customHeight="1" x14ac:dyDescent="0.25">
      <c r="A19" s="27">
        <f t="shared" ref="A19" si="9">A18+1</f>
        <v>74</v>
      </c>
      <c r="B19" s="27" t="s">
        <v>88</v>
      </c>
      <c r="C19" s="30">
        <f t="shared" si="3"/>
        <v>43860</v>
      </c>
      <c r="D19" s="27" t="s">
        <v>11</v>
      </c>
      <c r="E19" s="83"/>
      <c r="F19" s="89"/>
      <c r="G19" s="24"/>
      <c r="H19" s="24"/>
      <c r="I19" s="24"/>
      <c r="J19" s="24"/>
      <c r="K19" s="24"/>
    </row>
    <row r="20" spans="1:11" ht="24" customHeight="1" x14ac:dyDescent="0.25">
      <c r="A20" s="27">
        <f t="shared" ref="A20" si="10">A19+1</f>
        <v>75</v>
      </c>
      <c r="B20" s="27" t="s">
        <v>91</v>
      </c>
      <c r="C20" s="30">
        <f t="shared" si="3"/>
        <v>43864</v>
      </c>
      <c r="D20" s="27" t="s">
        <v>12</v>
      </c>
      <c r="E20" s="83"/>
      <c r="F20" s="89"/>
      <c r="H20" s="24"/>
      <c r="I20" s="24"/>
      <c r="J20" s="24"/>
      <c r="K20" s="24"/>
    </row>
    <row r="21" spans="1:11" ht="24" customHeight="1" x14ac:dyDescent="0.25">
      <c r="A21" s="27">
        <f t="shared" ref="A21" si="11">A20+1</f>
        <v>76</v>
      </c>
      <c r="B21" s="27" t="s">
        <v>89</v>
      </c>
      <c r="C21" s="30">
        <f t="shared" si="3"/>
        <v>43865</v>
      </c>
      <c r="D21" s="27" t="s">
        <v>12</v>
      </c>
      <c r="E21" s="83"/>
      <c r="F21" s="89"/>
      <c r="H21" s="24"/>
      <c r="I21" s="24"/>
      <c r="J21" s="24"/>
      <c r="K21" s="24"/>
    </row>
    <row r="22" spans="1:11" ht="24" customHeight="1" x14ac:dyDescent="0.25">
      <c r="A22" s="27">
        <f t="shared" ref="A22" si="12">A21+1</f>
        <v>77</v>
      </c>
      <c r="B22" s="27" t="s">
        <v>90</v>
      </c>
      <c r="C22" s="30">
        <f t="shared" si="3"/>
        <v>43866</v>
      </c>
      <c r="D22" s="27" t="s">
        <v>12</v>
      </c>
      <c r="E22" s="83"/>
      <c r="F22" s="89"/>
      <c r="H22" s="24"/>
      <c r="I22" s="24"/>
      <c r="J22" s="24"/>
      <c r="K22" s="24"/>
    </row>
    <row r="23" spans="1:11" ht="24" customHeight="1" x14ac:dyDescent="0.25">
      <c r="A23" s="27">
        <f t="shared" ref="A23" si="13">A22+1</f>
        <v>78</v>
      </c>
      <c r="B23" s="27" t="s">
        <v>88</v>
      </c>
      <c r="C23" s="30">
        <f t="shared" si="3"/>
        <v>43867</v>
      </c>
      <c r="D23" s="27" t="s">
        <v>12</v>
      </c>
      <c r="E23" s="84"/>
      <c r="F23" s="90"/>
      <c r="H23" s="24"/>
      <c r="I23" s="24"/>
      <c r="J23" s="24"/>
      <c r="K23" s="24"/>
    </row>
    <row r="24" spans="1:11" ht="24" customHeight="1" x14ac:dyDescent="0.25">
      <c r="A24" s="27">
        <f t="shared" ref="A24" si="14">A23+1</f>
        <v>79</v>
      </c>
      <c r="B24" s="27" t="s">
        <v>91</v>
      </c>
      <c r="C24" s="30">
        <f t="shared" si="3"/>
        <v>43871</v>
      </c>
      <c r="D24" s="27" t="s">
        <v>11</v>
      </c>
      <c r="E24" s="82" t="s">
        <v>68</v>
      </c>
      <c r="F24" s="101" t="s">
        <v>85</v>
      </c>
      <c r="H24" s="24"/>
      <c r="I24" s="24"/>
      <c r="J24" s="24"/>
      <c r="K24" s="24"/>
    </row>
    <row r="25" spans="1:11" ht="24" customHeight="1" x14ac:dyDescent="0.25">
      <c r="A25" s="27">
        <f t="shared" ref="A25" si="15">A24+1</f>
        <v>80</v>
      </c>
      <c r="B25" s="27" t="s">
        <v>89</v>
      </c>
      <c r="C25" s="30">
        <f t="shared" si="3"/>
        <v>43872</v>
      </c>
      <c r="D25" s="27" t="s">
        <v>11</v>
      </c>
      <c r="E25" s="83"/>
      <c r="F25" s="102"/>
      <c r="H25" s="24"/>
      <c r="I25" s="24"/>
      <c r="J25" s="24"/>
      <c r="K25" s="24"/>
    </row>
    <row r="26" spans="1:11" ht="24" customHeight="1" x14ac:dyDescent="0.25">
      <c r="A26" s="27">
        <f t="shared" ref="A26" si="16">A25+1</f>
        <v>81</v>
      </c>
      <c r="B26" s="27" t="s">
        <v>90</v>
      </c>
      <c r="C26" s="30">
        <f t="shared" si="3"/>
        <v>43873</v>
      </c>
      <c r="D26" s="27" t="s">
        <v>11</v>
      </c>
      <c r="E26" s="83"/>
      <c r="F26" s="102"/>
      <c r="H26" s="24"/>
      <c r="I26" s="24"/>
      <c r="J26" s="24"/>
      <c r="K26" s="24"/>
    </row>
    <row r="27" spans="1:11" ht="24" customHeight="1" x14ac:dyDescent="0.25">
      <c r="A27" s="27">
        <f t="shared" ref="A27" si="17">A26+1</f>
        <v>82</v>
      </c>
      <c r="B27" s="27" t="s">
        <v>88</v>
      </c>
      <c r="C27" s="30">
        <f t="shared" si="3"/>
        <v>43874</v>
      </c>
      <c r="D27" s="27" t="s">
        <v>11</v>
      </c>
      <c r="E27" s="84"/>
      <c r="F27" s="103"/>
      <c r="H27" s="24"/>
      <c r="I27" s="24"/>
      <c r="J27" s="24"/>
      <c r="K27" s="24"/>
    </row>
    <row r="28" spans="1:11" ht="24" customHeight="1" x14ac:dyDescent="0.25">
      <c r="A28" s="27"/>
      <c r="B28" s="31"/>
      <c r="C28" s="32"/>
      <c r="D28" s="31"/>
      <c r="E28" s="31"/>
      <c r="F28" s="31" t="s">
        <v>13</v>
      </c>
      <c r="H28" s="24"/>
      <c r="I28" s="24"/>
      <c r="J28" s="24"/>
      <c r="K28" s="24"/>
    </row>
    <row r="29" spans="1:11" ht="24" customHeight="1" x14ac:dyDescent="0.25">
      <c r="A29" s="27">
        <v>83</v>
      </c>
      <c r="B29" s="27" t="s">
        <v>91</v>
      </c>
      <c r="C29" s="30">
        <f>C20+21</f>
        <v>43885</v>
      </c>
      <c r="D29" s="27" t="s">
        <v>12</v>
      </c>
      <c r="E29" s="82" t="s">
        <v>68</v>
      </c>
      <c r="F29" s="104" t="s">
        <v>86</v>
      </c>
    </row>
    <row r="30" spans="1:11" ht="24" customHeight="1" x14ac:dyDescent="0.25">
      <c r="A30" s="27">
        <f t="shared" ref="A30" si="18">A29+1</f>
        <v>84</v>
      </c>
      <c r="B30" s="27" t="s">
        <v>89</v>
      </c>
      <c r="C30" s="30">
        <f t="shared" ref="C30:C36" si="19">C21+21</f>
        <v>43886</v>
      </c>
      <c r="D30" s="27" t="s">
        <v>12</v>
      </c>
      <c r="E30" s="83"/>
      <c r="F30" s="105"/>
    </row>
    <row r="31" spans="1:11" ht="24" customHeight="1" x14ac:dyDescent="0.25">
      <c r="A31" s="27">
        <f t="shared" ref="A31" si="20">A30+1</f>
        <v>85</v>
      </c>
      <c r="B31" s="27" t="s">
        <v>90</v>
      </c>
      <c r="C31" s="30">
        <f t="shared" si="19"/>
        <v>43887</v>
      </c>
      <c r="D31" s="27" t="s">
        <v>12</v>
      </c>
      <c r="E31" s="83"/>
      <c r="F31" s="105"/>
    </row>
    <row r="32" spans="1:11" ht="24" customHeight="1" x14ac:dyDescent="0.25">
      <c r="A32" s="27">
        <f t="shared" ref="A32" si="21">A31+1</f>
        <v>86</v>
      </c>
      <c r="B32" s="27" t="s">
        <v>88</v>
      </c>
      <c r="C32" s="30">
        <f t="shared" si="19"/>
        <v>43888</v>
      </c>
      <c r="D32" s="27" t="s">
        <v>12</v>
      </c>
      <c r="E32" s="83"/>
      <c r="F32" s="105"/>
    </row>
    <row r="33" spans="1:6" ht="24" customHeight="1" x14ac:dyDescent="0.25">
      <c r="A33" s="27">
        <f t="shared" ref="A33" si="22">A32+1</f>
        <v>87</v>
      </c>
      <c r="B33" s="27" t="s">
        <v>91</v>
      </c>
      <c r="C33" s="30">
        <f t="shared" si="19"/>
        <v>43892</v>
      </c>
      <c r="D33" s="27" t="s">
        <v>11</v>
      </c>
      <c r="E33" s="83"/>
      <c r="F33" s="105"/>
    </row>
    <row r="34" spans="1:6" ht="24" customHeight="1" x14ac:dyDescent="0.25">
      <c r="A34" s="27">
        <f t="shared" ref="A34" si="23">A33+1</f>
        <v>88</v>
      </c>
      <c r="B34" s="27" t="s">
        <v>89</v>
      </c>
      <c r="C34" s="30">
        <f t="shared" si="19"/>
        <v>43893</v>
      </c>
      <c r="D34" s="27" t="s">
        <v>11</v>
      </c>
      <c r="E34" s="83"/>
      <c r="F34" s="105"/>
    </row>
    <row r="35" spans="1:6" ht="24" customHeight="1" x14ac:dyDescent="0.25">
      <c r="A35" s="27">
        <f t="shared" ref="A35" si="24">A34+1</f>
        <v>89</v>
      </c>
      <c r="B35" s="27" t="s">
        <v>90</v>
      </c>
      <c r="C35" s="30">
        <f t="shared" si="19"/>
        <v>43894</v>
      </c>
      <c r="D35" s="27" t="s">
        <v>11</v>
      </c>
      <c r="E35" s="83"/>
      <c r="F35" s="105"/>
    </row>
    <row r="36" spans="1:6" ht="24" customHeight="1" x14ac:dyDescent="0.25">
      <c r="A36" s="27">
        <f t="shared" ref="A36" si="25">A35+1</f>
        <v>90</v>
      </c>
      <c r="B36" s="27" t="s">
        <v>88</v>
      </c>
      <c r="C36" s="30">
        <f t="shared" si="19"/>
        <v>43895</v>
      </c>
      <c r="D36" s="27" t="s">
        <v>11</v>
      </c>
      <c r="E36" s="84"/>
      <c r="F36" s="106"/>
    </row>
    <row r="37" spans="1:6" ht="24" customHeight="1" x14ac:dyDescent="0.25">
      <c r="A37" s="27">
        <f>A36+1</f>
        <v>91</v>
      </c>
      <c r="B37" s="27" t="s">
        <v>91</v>
      </c>
      <c r="C37" s="30">
        <f t="shared" ref="C37:C52" si="26">C29+14</f>
        <v>43899</v>
      </c>
      <c r="D37" s="27" t="s">
        <v>12</v>
      </c>
      <c r="E37" s="64" t="s">
        <v>39</v>
      </c>
      <c r="F37" s="64" t="s">
        <v>75</v>
      </c>
    </row>
    <row r="38" spans="1:6" ht="24" customHeight="1" x14ac:dyDescent="0.25">
      <c r="A38" s="27">
        <f t="shared" ref="A38" si="27">A37+1</f>
        <v>92</v>
      </c>
      <c r="B38" s="27" t="s">
        <v>89</v>
      </c>
      <c r="C38" s="30">
        <f t="shared" si="26"/>
        <v>43900</v>
      </c>
      <c r="D38" s="27" t="s">
        <v>12</v>
      </c>
      <c r="E38" s="48" t="s">
        <v>6</v>
      </c>
      <c r="F38" s="48" t="s">
        <v>98</v>
      </c>
    </row>
    <row r="39" spans="1:6" ht="24" customHeight="1" x14ac:dyDescent="0.25">
      <c r="A39" s="27">
        <f t="shared" ref="A39" si="28">A38+1</f>
        <v>93</v>
      </c>
      <c r="B39" s="27" t="s">
        <v>90</v>
      </c>
      <c r="C39" s="30">
        <f t="shared" si="26"/>
        <v>43901</v>
      </c>
      <c r="D39" s="27" t="s">
        <v>12</v>
      </c>
      <c r="E39" s="48" t="s">
        <v>6</v>
      </c>
      <c r="F39" s="48" t="s">
        <v>98</v>
      </c>
    </row>
    <row r="40" spans="1:6" ht="24" customHeight="1" x14ac:dyDescent="0.25">
      <c r="A40" s="27">
        <f t="shared" ref="A40" si="29">A39+1</f>
        <v>94</v>
      </c>
      <c r="B40" s="27" t="s">
        <v>88</v>
      </c>
      <c r="C40" s="30">
        <f t="shared" si="26"/>
        <v>43902</v>
      </c>
      <c r="D40" s="27" t="s">
        <v>12</v>
      </c>
      <c r="E40" s="94" t="s">
        <v>76</v>
      </c>
      <c r="F40" s="88" t="s">
        <v>69</v>
      </c>
    </row>
    <row r="41" spans="1:6" ht="24" customHeight="1" x14ac:dyDescent="0.25">
      <c r="A41" s="27">
        <f t="shared" ref="A41" si="30">A40+1</f>
        <v>95</v>
      </c>
      <c r="B41" s="27" t="s">
        <v>91</v>
      </c>
      <c r="C41" s="30">
        <f t="shared" si="26"/>
        <v>43906</v>
      </c>
      <c r="D41" s="27" t="s">
        <v>11</v>
      </c>
      <c r="E41" s="95"/>
      <c r="F41" s="89"/>
    </row>
    <row r="42" spans="1:6" ht="24" customHeight="1" x14ac:dyDescent="0.25">
      <c r="A42" s="27">
        <f t="shared" ref="A42" si="31">A41+1</f>
        <v>96</v>
      </c>
      <c r="B42" s="27" t="s">
        <v>89</v>
      </c>
      <c r="C42" s="30">
        <f t="shared" si="26"/>
        <v>43907</v>
      </c>
      <c r="D42" s="27" t="s">
        <v>11</v>
      </c>
      <c r="E42" s="95"/>
      <c r="F42" s="89"/>
    </row>
    <row r="43" spans="1:6" ht="24" customHeight="1" x14ac:dyDescent="0.25">
      <c r="A43" s="27">
        <f t="shared" ref="A43" si="32">A42+1</f>
        <v>97</v>
      </c>
      <c r="B43" s="27" t="s">
        <v>90</v>
      </c>
      <c r="C43" s="30">
        <f t="shared" si="26"/>
        <v>43908</v>
      </c>
      <c r="D43" s="27" t="s">
        <v>11</v>
      </c>
      <c r="E43" s="95"/>
      <c r="F43" s="89"/>
    </row>
    <row r="44" spans="1:6" ht="24" customHeight="1" x14ac:dyDescent="0.25">
      <c r="A44" s="27">
        <f t="shared" ref="A44" si="33">A43+1</f>
        <v>98</v>
      </c>
      <c r="B44" s="27" t="s">
        <v>88</v>
      </c>
      <c r="C44" s="30">
        <f t="shared" si="26"/>
        <v>43909</v>
      </c>
      <c r="D44" s="27" t="s">
        <v>11</v>
      </c>
      <c r="E44" s="96"/>
      <c r="F44" s="90"/>
    </row>
    <row r="45" spans="1:6" ht="24" customHeight="1" x14ac:dyDescent="0.25">
      <c r="A45" s="27">
        <f t="shared" ref="A45" si="34">A44+1</f>
        <v>99</v>
      </c>
      <c r="B45" s="27" t="s">
        <v>91</v>
      </c>
      <c r="C45" s="30">
        <f t="shared" si="26"/>
        <v>43913</v>
      </c>
      <c r="D45" s="27" t="s">
        <v>12</v>
      </c>
      <c r="E45" s="82" t="s">
        <v>126</v>
      </c>
      <c r="F45" s="101" t="s">
        <v>70</v>
      </c>
    </row>
    <row r="46" spans="1:6" ht="24" customHeight="1" x14ac:dyDescent="0.25">
      <c r="A46" s="27">
        <f t="shared" ref="A46" si="35">A45+1</f>
        <v>100</v>
      </c>
      <c r="B46" s="27" t="s">
        <v>89</v>
      </c>
      <c r="C46" s="30">
        <f t="shared" si="26"/>
        <v>43914</v>
      </c>
      <c r="D46" s="27" t="s">
        <v>12</v>
      </c>
      <c r="E46" s="83"/>
      <c r="F46" s="102"/>
    </row>
    <row r="47" spans="1:6" ht="24" customHeight="1" x14ac:dyDescent="0.25">
      <c r="A47" s="27">
        <f t="shared" ref="A47:A52" si="36">A46+1</f>
        <v>101</v>
      </c>
      <c r="B47" s="27" t="s">
        <v>90</v>
      </c>
      <c r="C47" s="30">
        <f t="shared" si="26"/>
        <v>43915</v>
      </c>
      <c r="D47" s="27" t="s">
        <v>12</v>
      </c>
      <c r="E47" s="83"/>
      <c r="F47" s="102"/>
    </row>
    <row r="48" spans="1:6" ht="24" customHeight="1" x14ac:dyDescent="0.25">
      <c r="A48" s="27">
        <f t="shared" si="36"/>
        <v>102</v>
      </c>
      <c r="B48" s="27" t="s">
        <v>88</v>
      </c>
      <c r="C48" s="30">
        <f t="shared" si="26"/>
        <v>43916</v>
      </c>
      <c r="D48" s="27" t="s">
        <v>12</v>
      </c>
      <c r="E48" s="83"/>
      <c r="F48" s="102"/>
    </row>
    <row r="49" spans="1:6" ht="24" customHeight="1" x14ac:dyDescent="0.25">
      <c r="A49" s="27">
        <f t="shared" si="36"/>
        <v>103</v>
      </c>
      <c r="B49" s="27" t="s">
        <v>91</v>
      </c>
      <c r="C49" s="30">
        <f t="shared" si="26"/>
        <v>43920</v>
      </c>
      <c r="D49" s="27" t="s">
        <v>11</v>
      </c>
      <c r="E49" s="83"/>
      <c r="F49" s="102"/>
    </row>
    <row r="50" spans="1:6" ht="24" customHeight="1" x14ac:dyDescent="0.25">
      <c r="A50" s="27">
        <f t="shared" si="36"/>
        <v>104</v>
      </c>
      <c r="B50" s="27" t="s">
        <v>89</v>
      </c>
      <c r="C50" s="30">
        <f t="shared" si="26"/>
        <v>43921</v>
      </c>
      <c r="D50" s="27" t="s">
        <v>11</v>
      </c>
      <c r="E50" s="83"/>
      <c r="F50" s="102"/>
    </row>
    <row r="51" spans="1:6" ht="24" customHeight="1" x14ac:dyDescent="0.25">
      <c r="A51" s="27">
        <f t="shared" si="36"/>
        <v>105</v>
      </c>
      <c r="B51" s="27" t="s">
        <v>90</v>
      </c>
      <c r="C51" s="30">
        <f t="shared" si="26"/>
        <v>43922</v>
      </c>
      <c r="D51" s="27" t="s">
        <v>11</v>
      </c>
      <c r="E51" s="83"/>
      <c r="F51" s="102"/>
    </row>
    <row r="52" spans="1:6" ht="24" customHeight="1" x14ac:dyDescent="0.25">
      <c r="A52" s="27">
        <f t="shared" si="36"/>
        <v>106</v>
      </c>
      <c r="B52" s="27" t="s">
        <v>88</v>
      </c>
      <c r="C52" s="30">
        <f t="shared" si="26"/>
        <v>43923</v>
      </c>
      <c r="D52" s="27" t="s">
        <v>11</v>
      </c>
      <c r="E52" s="84"/>
      <c r="F52" s="103"/>
    </row>
    <row r="53" spans="1:6" ht="24" customHeight="1" x14ac:dyDescent="0.25"/>
    <row r="54" spans="1:6" ht="24" customHeight="1" x14ac:dyDescent="0.25"/>
  </sheetData>
  <mergeCells count="13">
    <mergeCell ref="E40:E44"/>
    <mergeCell ref="F40:F44"/>
    <mergeCell ref="E45:E52"/>
    <mergeCell ref="F45:F52"/>
    <mergeCell ref="D1:E1"/>
    <mergeCell ref="E24:E27"/>
    <mergeCell ref="F24:F27"/>
    <mergeCell ref="E29:E36"/>
    <mergeCell ref="F29:F36"/>
    <mergeCell ref="E4:E12"/>
    <mergeCell ref="F4:F12"/>
    <mergeCell ref="E15:E23"/>
    <mergeCell ref="F15:F2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9" zoomScale="90" zoomScaleNormal="90" workbookViewId="0">
      <selection activeCell="I23" sqref="I23"/>
    </sheetView>
  </sheetViews>
  <sheetFormatPr defaultRowHeight="15" x14ac:dyDescent="0.25"/>
  <cols>
    <col min="1" max="1" width="5" style="21" customWidth="1"/>
    <col min="2" max="2" width="6.85546875" style="21" customWidth="1"/>
    <col min="3" max="3" width="11.42578125" style="21" customWidth="1"/>
    <col min="4" max="4" width="5.85546875" style="21" customWidth="1"/>
    <col min="5" max="5" width="16.85546875" style="21" customWidth="1"/>
    <col min="6" max="6" width="108.7109375" style="25" customWidth="1"/>
    <col min="7" max="16384" width="9.140625" style="25"/>
  </cols>
  <sheetData>
    <row r="1" spans="1:11" ht="18" x14ac:dyDescent="0.25">
      <c r="C1" s="59" t="s">
        <v>103</v>
      </c>
      <c r="D1" s="91" t="s">
        <v>7</v>
      </c>
      <c r="E1" s="91"/>
      <c r="F1" s="23" t="s">
        <v>17</v>
      </c>
      <c r="G1" s="24"/>
      <c r="H1" s="24"/>
      <c r="I1" s="24"/>
      <c r="J1" s="24"/>
      <c r="K1" s="24"/>
    </row>
    <row r="2" spans="1:11" x14ac:dyDescent="0.25">
      <c r="A2" s="26"/>
      <c r="B2" s="26"/>
      <c r="C2" s="26"/>
      <c r="D2" s="26"/>
      <c r="E2" s="26"/>
      <c r="F2" s="24"/>
      <c r="G2" s="24"/>
      <c r="H2" s="24"/>
      <c r="I2" s="24"/>
      <c r="J2" s="24"/>
      <c r="K2" s="24"/>
    </row>
    <row r="3" spans="1:11" x14ac:dyDescent="0.25">
      <c r="A3" s="27"/>
      <c r="B3" s="28"/>
      <c r="C3" s="28" t="s">
        <v>41</v>
      </c>
      <c r="D3" s="28" t="s">
        <v>8</v>
      </c>
      <c r="E3" s="28" t="s">
        <v>9</v>
      </c>
      <c r="F3" s="29" t="s">
        <v>10</v>
      </c>
      <c r="G3" s="24"/>
      <c r="H3" s="24"/>
      <c r="I3" s="24"/>
      <c r="J3" s="24"/>
      <c r="K3" s="24"/>
    </row>
    <row r="4" spans="1:11" ht="24" customHeight="1" x14ac:dyDescent="0.25">
      <c r="A4" s="27">
        <v>107</v>
      </c>
      <c r="B4" s="27" t="s">
        <v>91</v>
      </c>
      <c r="C4" s="30">
        <v>43941</v>
      </c>
      <c r="D4" s="27" t="s">
        <v>12</v>
      </c>
      <c r="E4" s="107" t="s">
        <v>127</v>
      </c>
      <c r="F4" s="88" t="s">
        <v>128</v>
      </c>
      <c r="G4" s="24"/>
      <c r="H4" s="24"/>
      <c r="I4" s="24"/>
      <c r="J4" s="24"/>
      <c r="K4" s="24"/>
    </row>
    <row r="5" spans="1:11" ht="24" customHeight="1" x14ac:dyDescent="0.25">
      <c r="A5" s="27">
        <f>A4+1</f>
        <v>108</v>
      </c>
      <c r="B5" s="27" t="s">
        <v>89</v>
      </c>
      <c r="C5" s="30">
        <v>43942</v>
      </c>
      <c r="D5" s="27" t="s">
        <v>12</v>
      </c>
      <c r="E5" s="108"/>
      <c r="F5" s="89"/>
      <c r="G5" s="24"/>
      <c r="H5" s="24"/>
      <c r="I5" s="24"/>
      <c r="J5" s="24"/>
      <c r="K5" s="24"/>
    </row>
    <row r="6" spans="1:11" ht="24" customHeight="1" x14ac:dyDescent="0.25">
      <c r="A6" s="27">
        <f t="shared" ref="A6:A21" si="0">A5+1</f>
        <v>109</v>
      </c>
      <c r="B6" s="27" t="s">
        <v>90</v>
      </c>
      <c r="C6" s="30">
        <v>43943</v>
      </c>
      <c r="D6" s="27" t="s">
        <v>12</v>
      </c>
      <c r="E6" s="82" t="s">
        <v>71</v>
      </c>
      <c r="F6" s="88" t="s">
        <v>72</v>
      </c>
      <c r="G6" s="24"/>
      <c r="H6" s="24"/>
      <c r="I6" s="24"/>
      <c r="J6" s="24"/>
      <c r="K6" s="24"/>
    </row>
    <row r="7" spans="1:11" ht="24" customHeight="1" x14ac:dyDescent="0.25">
      <c r="A7" s="27">
        <f t="shared" si="0"/>
        <v>110</v>
      </c>
      <c r="B7" s="27" t="s">
        <v>88</v>
      </c>
      <c r="C7" s="30">
        <v>43944</v>
      </c>
      <c r="D7" s="27" t="s">
        <v>12</v>
      </c>
      <c r="E7" s="83"/>
      <c r="F7" s="89"/>
      <c r="H7" s="24"/>
      <c r="I7" s="24"/>
      <c r="J7" s="24"/>
      <c r="K7" s="24"/>
    </row>
    <row r="8" spans="1:11" ht="24" customHeight="1" x14ac:dyDescent="0.25">
      <c r="A8" s="27">
        <f t="shared" si="0"/>
        <v>111</v>
      </c>
      <c r="B8" s="27" t="s">
        <v>91</v>
      </c>
      <c r="C8" s="30">
        <f>C4+7</f>
        <v>43948</v>
      </c>
      <c r="D8" s="27" t="s">
        <v>11</v>
      </c>
      <c r="E8" s="83"/>
      <c r="F8" s="89"/>
      <c r="H8" s="24"/>
      <c r="I8" s="24"/>
      <c r="J8" s="24"/>
      <c r="K8" s="24"/>
    </row>
    <row r="9" spans="1:11" ht="24" customHeight="1" x14ac:dyDescent="0.25">
      <c r="A9" s="27">
        <f t="shared" si="0"/>
        <v>112</v>
      </c>
      <c r="B9" s="27" t="s">
        <v>89</v>
      </c>
      <c r="C9" s="30">
        <f t="shared" ref="C9:C11" si="1">C5+7</f>
        <v>43949</v>
      </c>
      <c r="D9" s="27" t="s">
        <v>11</v>
      </c>
      <c r="E9" s="84"/>
      <c r="F9" s="90"/>
      <c r="H9" s="24"/>
      <c r="I9" s="24"/>
      <c r="J9" s="24"/>
      <c r="K9" s="24"/>
    </row>
    <row r="10" spans="1:11" ht="24" customHeight="1" x14ac:dyDescent="0.25">
      <c r="A10" s="27">
        <f t="shared" si="0"/>
        <v>113</v>
      </c>
      <c r="B10" s="27" t="s">
        <v>90</v>
      </c>
      <c r="C10" s="30">
        <f t="shared" si="1"/>
        <v>43950</v>
      </c>
      <c r="D10" s="27" t="s">
        <v>11</v>
      </c>
      <c r="E10" s="82" t="s">
        <v>77</v>
      </c>
      <c r="F10" s="88" t="s">
        <v>80</v>
      </c>
      <c r="H10" s="24"/>
      <c r="I10" s="24"/>
      <c r="J10" s="24"/>
      <c r="K10" s="24"/>
    </row>
    <row r="11" spans="1:11" ht="24" customHeight="1" x14ac:dyDescent="0.25">
      <c r="A11" s="27">
        <f t="shared" si="0"/>
        <v>114</v>
      </c>
      <c r="B11" s="27" t="s">
        <v>88</v>
      </c>
      <c r="C11" s="30">
        <f t="shared" si="1"/>
        <v>43951</v>
      </c>
      <c r="D11" s="27" t="s">
        <v>11</v>
      </c>
      <c r="E11" s="83"/>
      <c r="F11" s="89"/>
      <c r="H11" s="24"/>
      <c r="I11" s="24"/>
      <c r="J11" s="24"/>
      <c r="K11" s="24"/>
    </row>
    <row r="12" spans="1:11" ht="24" customHeight="1" x14ac:dyDescent="0.25">
      <c r="A12" s="27">
        <f t="shared" si="0"/>
        <v>115</v>
      </c>
      <c r="B12" s="27" t="s">
        <v>91</v>
      </c>
      <c r="C12" s="30">
        <f>C4+14</f>
        <v>43955</v>
      </c>
      <c r="D12" s="27" t="s">
        <v>12</v>
      </c>
      <c r="E12" s="83"/>
      <c r="F12" s="89"/>
      <c r="H12" s="24"/>
      <c r="I12" s="24"/>
      <c r="J12" s="24"/>
      <c r="K12" s="24"/>
    </row>
    <row r="13" spans="1:11" ht="24" customHeight="1" x14ac:dyDescent="0.25">
      <c r="A13" s="27">
        <f t="shared" si="0"/>
        <v>116</v>
      </c>
      <c r="B13" s="27" t="s">
        <v>89</v>
      </c>
      <c r="C13" s="30">
        <f t="shared" ref="C13:C23" si="2">C5+14</f>
        <v>43956</v>
      </c>
      <c r="D13" s="27" t="s">
        <v>12</v>
      </c>
      <c r="E13" s="83"/>
      <c r="F13" s="89"/>
      <c r="H13" s="24"/>
      <c r="I13" s="24"/>
      <c r="J13" s="24"/>
      <c r="K13" s="24"/>
    </row>
    <row r="14" spans="1:11" ht="24" customHeight="1" x14ac:dyDescent="0.25">
      <c r="A14" s="27">
        <f t="shared" si="0"/>
        <v>117</v>
      </c>
      <c r="B14" s="27" t="s">
        <v>90</v>
      </c>
      <c r="C14" s="30">
        <f t="shared" si="2"/>
        <v>43957</v>
      </c>
      <c r="D14" s="27" t="s">
        <v>12</v>
      </c>
      <c r="E14" s="83"/>
      <c r="F14" s="89"/>
      <c r="H14" s="24"/>
      <c r="I14" s="24"/>
      <c r="J14" s="24"/>
      <c r="K14" s="24"/>
    </row>
    <row r="15" spans="1:11" ht="24" customHeight="1" x14ac:dyDescent="0.25">
      <c r="A15" s="27">
        <f t="shared" si="0"/>
        <v>118</v>
      </c>
      <c r="B15" s="27" t="s">
        <v>88</v>
      </c>
      <c r="C15" s="30">
        <f t="shared" si="2"/>
        <v>43958</v>
      </c>
      <c r="D15" s="27" t="s">
        <v>12</v>
      </c>
      <c r="E15" s="83"/>
      <c r="F15" s="89"/>
      <c r="G15" s="24"/>
      <c r="H15" s="24"/>
      <c r="I15" s="24"/>
      <c r="J15" s="24"/>
      <c r="K15" s="24"/>
    </row>
    <row r="16" spans="1:11" ht="24" customHeight="1" x14ac:dyDescent="0.25">
      <c r="A16" s="27">
        <f t="shared" si="0"/>
        <v>119</v>
      </c>
      <c r="B16" s="27" t="s">
        <v>91</v>
      </c>
      <c r="C16" s="30">
        <f t="shared" si="2"/>
        <v>43962</v>
      </c>
      <c r="D16" s="27" t="s">
        <v>11</v>
      </c>
      <c r="E16" s="83"/>
      <c r="F16" s="89"/>
      <c r="H16" s="24"/>
      <c r="I16" s="24"/>
      <c r="J16" s="24"/>
      <c r="K16" s="24"/>
    </row>
    <row r="17" spans="1:11" ht="24" customHeight="1" x14ac:dyDescent="0.25">
      <c r="A17" s="27">
        <f t="shared" si="0"/>
        <v>120</v>
      </c>
      <c r="B17" s="27" t="s">
        <v>89</v>
      </c>
      <c r="C17" s="30">
        <f t="shared" si="2"/>
        <v>43963</v>
      </c>
      <c r="D17" s="27" t="s">
        <v>11</v>
      </c>
      <c r="E17" s="83"/>
      <c r="F17" s="89"/>
      <c r="H17" s="24"/>
      <c r="I17" s="24"/>
      <c r="J17" s="24"/>
      <c r="K17" s="24"/>
    </row>
    <row r="18" spans="1:11" ht="24" customHeight="1" x14ac:dyDescent="0.25">
      <c r="A18" s="27">
        <f t="shared" si="0"/>
        <v>121</v>
      </c>
      <c r="B18" s="27" t="s">
        <v>90</v>
      </c>
      <c r="C18" s="30">
        <f t="shared" si="2"/>
        <v>43964</v>
      </c>
      <c r="D18" s="27" t="s">
        <v>11</v>
      </c>
      <c r="E18" s="84"/>
      <c r="F18" s="90"/>
      <c r="H18" s="24"/>
      <c r="I18" s="24"/>
      <c r="J18" s="24"/>
      <c r="K18" s="24"/>
    </row>
    <row r="19" spans="1:11" ht="24" customHeight="1" x14ac:dyDescent="0.25">
      <c r="A19" s="27">
        <f t="shared" si="0"/>
        <v>122</v>
      </c>
      <c r="B19" s="27" t="s">
        <v>88</v>
      </c>
      <c r="C19" s="30">
        <f t="shared" si="2"/>
        <v>43965</v>
      </c>
      <c r="D19" s="27" t="s">
        <v>11</v>
      </c>
      <c r="E19" s="107" t="s">
        <v>129</v>
      </c>
      <c r="F19" s="113" t="s">
        <v>130</v>
      </c>
      <c r="H19" s="24"/>
      <c r="I19" s="24"/>
      <c r="J19" s="24"/>
      <c r="K19" s="24"/>
    </row>
    <row r="20" spans="1:11" ht="24" customHeight="1" x14ac:dyDescent="0.25">
      <c r="A20" s="27">
        <f>A19+1</f>
        <v>123</v>
      </c>
      <c r="B20" s="27" t="s">
        <v>91</v>
      </c>
      <c r="C20" s="30">
        <f t="shared" si="2"/>
        <v>43969</v>
      </c>
      <c r="D20" s="27" t="s">
        <v>12</v>
      </c>
      <c r="E20" s="108"/>
      <c r="F20" s="114"/>
      <c r="H20" s="24"/>
      <c r="I20" s="24"/>
      <c r="J20" s="24"/>
      <c r="K20" s="24"/>
    </row>
    <row r="21" spans="1:11" ht="24" customHeight="1" x14ac:dyDescent="0.25">
      <c r="A21" s="27">
        <f t="shared" si="0"/>
        <v>124</v>
      </c>
      <c r="B21" s="27" t="s">
        <v>89</v>
      </c>
      <c r="C21" s="30">
        <f t="shared" si="2"/>
        <v>43970</v>
      </c>
      <c r="D21" s="27" t="s">
        <v>12</v>
      </c>
      <c r="E21" s="109"/>
      <c r="F21" s="115"/>
      <c r="H21" s="24"/>
      <c r="I21" s="24"/>
      <c r="J21" s="24"/>
      <c r="K21" s="24"/>
    </row>
    <row r="22" spans="1:11" ht="24" customHeight="1" x14ac:dyDescent="0.25">
      <c r="A22" s="27">
        <f t="shared" ref="A22:A33" si="3">A21+1</f>
        <v>125</v>
      </c>
      <c r="B22" s="27" t="s">
        <v>90</v>
      </c>
      <c r="C22" s="30">
        <f t="shared" si="2"/>
        <v>43971</v>
      </c>
      <c r="D22" s="27" t="s">
        <v>12</v>
      </c>
      <c r="E22" s="82" t="s">
        <v>73</v>
      </c>
      <c r="F22" s="85" t="s">
        <v>133</v>
      </c>
      <c r="H22" s="24"/>
      <c r="I22" s="24"/>
      <c r="J22" s="24"/>
      <c r="K22" s="24"/>
    </row>
    <row r="23" spans="1:11" ht="24" customHeight="1" x14ac:dyDescent="0.25">
      <c r="A23" s="27">
        <f t="shared" si="3"/>
        <v>126</v>
      </c>
      <c r="B23" s="27" t="s">
        <v>88</v>
      </c>
      <c r="C23" s="30">
        <f t="shared" si="2"/>
        <v>43972</v>
      </c>
      <c r="D23" s="27" t="s">
        <v>12</v>
      </c>
      <c r="E23" s="84"/>
      <c r="F23" s="87"/>
      <c r="H23" s="24"/>
      <c r="I23" s="24"/>
      <c r="J23" s="24"/>
      <c r="K23" s="24"/>
    </row>
    <row r="24" spans="1:11" ht="24" customHeight="1" x14ac:dyDescent="0.25">
      <c r="A24" s="31"/>
      <c r="B24" s="31"/>
      <c r="C24" s="32"/>
      <c r="D24" s="31"/>
      <c r="E24" s="31"/>
      <c r="F24" s="31" t="s">
        <v>13</v>
      </c>
      <c r="H24" s="24"/>
      <c r="I24" s="24"/>
      <c r="J24" s="24"/>
      <c r="K24" s="24"/>
    </row>
    <row r="25" spans="1:11" ht="24" customHeight="1" x14ac:dyDescent="0.25">
      <c r="A25" s="27">
        <f>A23+1</f>
        <v>127</v>
      </c>
      <c r="B25" s="27" t="s">
        <v>91</v>
      </c>
      <c r="C25" s="30">
        <f>C16+21</f>
        <v>43983</v>
      </c>
      <c r="D25" s="27" t="s">
        <v>11</v>
      </c>
      <c r="E25" s="82" t="s">
        <v>73</v>
      </c>
      <c r="F25" s="85" t="s">
        <v>134</v>
      </c>
    </row>
    <row r="26" spans="1:11" ht="24" customHeight="1" x14ac:dyDescent="0.25">
      <c r="A26" s="27">
        <f t="shared" si="3"/>
        <v>128</v>
      </c>
      <c r="B26" s="27" t="s">
        <v>89</v>
      </c>
      <c r="C26" s="30">
        <f t="shared" ref="C26:C32" si="4">C17+21</f>
        <v>43984</v>
      </c>
      <c r="D26" s="27" t="s">
        <v>11</v>
      </c>
      <c r="E26" s="83"/>
      <c r="F26" s="86"/>
    </row>
    <row r="27" spans="1:11" ht="24" customHeight="1" x14ac:dyDescent="0.25">
      <c r="A27" s="27">
        <f t="shared" si="3"/>
        <v>129</v>
      </c>
      <c r="B27" s="27" t="s">
        <v>90</v>
      </c>
      <c r="C27" s="30">
        <f t="shared" si="4"/>
        <v>43985</v>
      </c>
      <c r="D27" s="27" t="s">
        <v>11</v>
      </c>
      <c r="E27" s="83"/>
      <c r="F27" s="86"/>
    </row>
    <row r="28" spans="1:11" ht="24" customHeight="1" x14ac:dyDescent="0.25">
      <c r="A28" s="27">
        <f t="shared" si="3"/>
        <v>130</v>
      </c>
      <c r="B28" s="27" t="s">
        <v>88</v>
      </c>
      <c r="C28" s="30">
        <f t="shared" si="4"/>
        <v>43986</v>
      </c>
      <c r="D28" s="27" t="s">
        <v>11</v>
      </c>
      <c r="E28" s="84"/>
      <c r="F28" s="87"/>
    </row>
    <row r="29" spans="1:11" ht="24" customHeight="1" x14ac:dyDescent="0.25">
      <c r="A29" s="27">
        <v>125</v>
      </c>
      <c r="B29" s="27" t="s">
        <v>91</v>
      </c>
      <c r="C29" s="30">
        <f t="shared" si="4"/>
        <v>43990</v>
      </c>
      <c r="D29" s="27" t="s">
        <v>12</v>
      </c>
      <c r="E29" s="64" t="s">
        <v>131</v>
      </c>
      <c r="F29" s="64" t="s">
        <v>132</v>
      </c>
    </row>
    <row r="30" spans="1:11" ht="24" customHeight="1" x14ac:dyDescent="0.25">
      <c r="A30" s="27">
        <f t="shared" si="3"/>
        <v>126</v>
      </c>
      <c r="B30" s="27" t="s">
        <v>89</v>
      </c>
      <c r="C30" s="30">
        <f t="shared" si="4"/>
        <v>43991</v>
      </c>
      <c r="D30" s="27" t="s">
        <v>12</v>
      </c>
      <c r="E30" s="64" t="s">
        <v>39</v>
      </c>
      <c r="F30" s="64" t="s">
        <v>78</v>
      </c>
    </row>
    <row r="31" spans="1:11" ht="24" customHeight="1" x14ac:dyDescent="0.25">
      <c r="A31" s="27">
        <f t="shared" si="3"/>
        <v>127</v>
      </c>
      <c r="B31" s="27" t="s">
        <v>90</v>
      </c>
      <c r="C31" s="30">
        <f t="shared" si="4"/>
        <v>43992</v>
      </c>
      <c r="D31" s="27" t="s">
        <v>12</v>
      </c>
      <c r="E31" s="48" t="s">
        <v>6</v>
      </c>
      <c r="F31" s="48" t="s">
        <v>40</v>
      </c>
    </row>
    <row r="32" spans="1:11" ht="24" customHeight="1" x14ac:dyDescent="0.25">
      <c r="A32" s="27">
        <f t="shared" si="3"/>
        <v>128</v>
      </c>
      <c r="B32" s="27" t="s">
        <v>88</v>
      </c>
      <c r="C32" s="30">
        <f t="shared" si="4"/>
        <v>43993</v>
      </c>
      <c r="D32" s="27" t="s">
        <v>12</v>
      </c>
      <c r="E32" s="82" t="s">
        <v>73</v>
      </c>
      <c r="F32" s="85" t="s">
        <v>99</v>
      </c>
    </row>
    <row r="33" spans="1:6" ht="24" customHeight="1" x14ac:dyDescent="0.25">
      <c r="A33" s="27">
        <f t="shared" si="3"/>
        <v>129</v>
      </c>
      <c r="B33" s="27" t="s">
        <v>91</v>
      </c>
      <c r="C33" s="30">
        <f>C25+14</f>
        <v>43997</v>
      </c>
      <c r="D33" s="27" t="s">
        <v>11</v>
      </c>
      <c r="E33" s="83"/>
      <c r="F33" s="86"/>
    </row>
    <row r="34" spans="1:6" ht="24" customHeight="1" x14ac:dyDescent="0.25">
      <c r="A34" s="27">
        <f t="shared" ref="A34:A49" si="5">A33+1</f>
        <v>130</v>
      </c>
      <c r="B34" s="27" t="s">
        <v>89</v>
      </c>
      <c r="C34" s="30">
        <f t="shared" ref="C34:C52" si="6">C26+14</f>
        <v>43998</v>
      </c>
      <c r="D34" s="27" t="s">
        <v>11</v>
      </c>
      <c r="E34" s="83"/>
      <c r="F34" s="86"/>
    </row>
    <row r="35" spans="1:6" ht="24" customHeight="1" x14ac:dyDescent="0.25">
      <c r="A35" s="27">
        <f t="shared" si="5"/>
        <v>131</v>
      </c>
      <c r="B35" s="27" t="s">
        <v>90</v>
      </c>
      <c r="C35" s="30">
        <f t="shared" si="6"/>
        <v>43999</v>
      </c>
      <c r="D35" s="27" t="s">
        <v>11</v>
      </c>
      <c r="E35" s="83"/>
      <c r="F35" s="86"/>
    </row>
    <row r="36" spans="1:6" ht="24" customHeight="1" x14ac:dyDescent="0.25">
      <c r="A36" s="27">
        <f t="shared" si="5"/>
        <v>132</v>
      </c>
      <c r="B36" s="27" t="s">
        <v>88</v>
      </c>
      <c r="C36" s="30">
        <f t="shared" si="6"/>
        <v>44000</v>
      </c>
      <c r="D36" s="27" t="s">
        <v>11</v>
      </c>
      <c r="E36" s="83"/>
      <c r="F36" s="86"/>
    </row>
    <row r="37" spans="1:6" ht="24" customHeight="1" x14ac:dyDescent="0.25">
      <c r="A37" s="27">
        <f t="shared" si="5"/>
        <v>133</v>
      </c>
      <c r="B37" s="27" t="s">
        <v>91</v>
      </c>
      <c r="C37" s="30">
        <f t="shared" si="6"/>
        <v>44004</v>
      </c>
      <c r="D37" s="27" t="s">
        <v>12</v>
      </c>
      <c r="E37" s="83"/>
      <c r="F37" s="86"/>
    </row>
    <row r="38" spans="1:6" ht="24" customHeight="1" x14ac:dyDescent="0.25">
      <c r="A38" s="27">
        <f t="shared" si="5"/>
        <v>134</v>
      </c>
      <c r="B38" s="27" t="s">
        <v>89</v>
      </c>
      <c r="C38" s="30">
        <f t="shared" si="6"/>
        <v>44005</v>
      </c>
      <c r="D38" s="27" t="s">
        <v>12</v>
      </c>
      <c r="E38" s="83"/>
      <c r="F38" s="86"/>
    </row>
    <row r="39" spans="1:6" ht="24" customHeight="1" x14ac:dyDescent="0.25">
      <c r="A39" s="27">
        <f t="shared" si="5"/>
        <v>135</v>
      </c>
      <c r="B39" s="27" t="s">
        <v>90</v>
      </c>
      <c r="C39" s="30">
        <f t="shared" si="6"/>
        <v>44006</v>
      </c>
      <c r="D39" s="27" t="s">
        <v>12</v>
      </c>
      <c r="E39" s="84"/>
      <c r="F39" s="87"/>
    </row>
    <row r="40" spans="1:6" ht="24" customHeight="1" x14ac:dyDescent="0.25">
      <c r="A40" s="27">
        <f t="shared" si="5"/>
        <v>136</v>
      </c>
      <c r="B40" s="27" t="s">
        <v>88</v>
      </c>
      <c r="C40" s="30">
        <f t="shared" si="6"/>
        <v>44007</v>
      </c>
      <c r="D40" s="27" t="s">
        <v>12</v>
      </c>
      <c r="E40" s="47" t="s">
        <v>39</v>
      </c>
      <c r="F40" s="49" t="s">
        <v>81</v>
      </c>
    </row>
    <row r="41" spans="1:6" ht="24" customHeight="1" x14ac:dyDescent="0.25">
      <c r="A41" s="27">
        <f t="shared" si="5"/>
        <v>137</v>
      </c>
      <c r="B41" s="27" t="s">
        <v>91</v>
      </c>
      <c r="C41" s="30">
        <f t="shared" si="6"/>
        <v>44011</v>
      </c>
      <c r="D41" s="27" t="s">
        <v>11</v>
      </c>
      <c r="E41" s="58"/>
      <c r="F41" s="56" t="s">
        <v>82</v>
      </c>
    </row>
    <row r="42" spans="1:6" ht="24" customHeight="1" x14ac:dyDescent="0.25">
      <c r="A42" s="27">
        <f t="shared" si="5"/>
        <v>138</v>
      </c>
      <c r="B42" s="27" t="s">
        <v>89</v>
      </c>
      <c r="C42" s="30">
        <f t="shared" si="6"/>
        <v>44012</v>
      </c>
      <c r="D42" s="27" t="s">
        <v>11</v>
      </c>
      <c r="E42" s="48" t="s">
        <v>6</v>
      </c>
      <c r="F42" s="48" t="s">
        <v>97</v>
      </c>
    </row>
    <row r="43" spans="1:6" ht="24" customHeight="1" x14ac:dyDescent="0.25">
      <c r="A43" s="27">
        <f t="shared" si="5"/>
        <v>139</v>
      </c>
      <c r="B43" s="27" t="s">
        <v>90</v>
      </c>
      <c r="C43" s="30">
        <f t="shared" si="6"/>
        <v>44013</v>
      </c>
      <c r="D43" s="27" t="s">
        <v>11</v>
      </c>
      <c r="E43" s="31"/>
      <c r="F43" s="31" t="s">
        <v>102</v>
      </c>
    </row>
    <row r="44" spans="1:6" ht="24" customHeight="1" x14ac:dyDescent="0.25">
      <c r="A44" s="27">
        <f t="shared" si="5"/>
        <v>140</v>
      </c>
      <c r="B44" s="27" t="s">
        <v>88</v>
      </c>
      <c r="C44" s="30">
        <f t="shared" si="6"/>
        <v>44014</v>
      </c>
      <c r="D44" s="27" t="s">
        <v>11</v>
      </c>
      <c r="E44" s="47" t="s">
        <v>39</v>
      </c>
      <c r="F44" s="49" t="s">
        <v>100</v>
      </c>
    </row>
    <row r="45" spans="1:6" ht="24" customHeight="1" x14ac:dyDescent="0.25">
      <c r="A45" s="27">
        <f t="shared" si="5"/>
        <v>141</v>
      </c>
      <c r="B45" s="27" t="s">
        <v>91</v>
      </c>
      <c r="C45" s="30">
        <f t="shared" si="6"/>
        <v>44018</v>
      </c>
      <c r="D45" s="27" t="s">
        <v>12</v>
      </c>
      <c r="E45" s="47" t="s">
        <v>39</v>
      </c>
      <c r="F45" s="49" t="s">
        <v>101</v>
      </c>
    </row>
    <row r="46" spans="1:6" ht="24" customHeight="1" x14ac:dyDescent="0.25">
      <c r="A46" s="27">
        <f t="shared" si="5"/>
        <v>142</v>
      </c>
      <c r="B46" s="27" t="s">
        <v>89</v>
      </c>
      <c r="C46" s="30">
        <f t="shared" si="6"/>
        <v>44019</v>
      </c>
      <c r="D46" s="27" t="s">
        <v>12</v>
      </c>
      <c r="E46" s="47" t="s">
        <v>39</v>
      </c>
      <c r="F46" s="49" t="s">
        <v>96</v>
      </c>
    </row>
    <row r="47" spans="1:6" ht="24" customHeight="1" x14ac:dyDescent="0.25">
      <c r="A47" s="27">
        <f t="shared" si="5"/>
        <v>143</v>
      </c>
      <c r="B47" s="27" t="s">
        <v>90</v>
      </c>
      <c r="C47" s="30">
        <f t="shared" si="6"/>
        <v>44020</v>
      </c>
      <c r="D47" s="27" t="s">
        <v>12</v>
      </c>
    </row>
    <row r="48" spans="1:6" ht="24" customHeight="1" x14ac:dyDescent="0.25">
      <c r="A48" s="27">
        <f t="shared" si="5"/>
        <v>144</v>
      </c>
      <c r="B48" s="27" t="s">
        <v>88</v>
      </c>
      <c r="C48" s="30">
        <f t="shared" si="6"/>
        <v>44021</v>
      </c>
      <c r="D48" s="27" t="s">
        <v>12</v>
      </c>
    </row>
    <row r="49" spans="1:4" ht="24" customHeight="1" x14ac:dyDescent="0.25">
      <c r="A49" s="27">
        <f t="shared" si="5"/>
        <v>145</v>
      </c>
      <c r="B49" s="27" t="s">
        <v>91</v>
      </c>
      <c r="C49" s="30">
        <f t="shared" si="6"/>
        <v>44025</v>
      </c>
      <c r="D49" s="27" t="s">
        <v>11</v>
      </c>
    </row>
    <row r="50" spans="1:4" ht="24" customHeight="1" x14ac:dyDescent="0.25">
      <c r="A50" s="27">
        <f t="shared" ref="A50:A52" si="7">A49+1</f>
        <v>146</v>
      </c>
      <c r="B50" s="27" t="s">
        <v>89</v>
      </c>
      <c r="C50" s="30">
        <f t="shared" si="6"/>
        <v>44026</v>
      </c>
      <c r="D50" s="27" t="s">
        <v>11</v>
      </c>
    </row>
    <row r="51" spans="1:4" ht="24" customHeight="1" x14ac:dyDescent="0.25">
      <c r="A51" s="27">
        <f t="shared" si="7"/>
        <v>147</v>
      </c>
      <c r="B51" s="27" t="s">
        <v>90</v>
      </c>
      <c r="C51" s="30">
        <f t="shared" si="6"/>
        <v>44027</v>
      </c>
      <c r="D51" s="27" t="s">
        <v>11</v>
      </c>
    </row>
    <row r="52" spans="1:4" ht="24" customHeight="1" x14ac:dyDescent="0.25">
      <c r="A52" s="27">
        <f t="shared" si="7"/>
        <v>148</v>
      </c>
      <c r="B52" s="27" t="s">
        <v>88</v>
      </c>
      <c r="C52" s="30">
        <f t="shared" si="6"/>
        <v>44028</v>
      </c>
      <c r="D52" s="27" t="s">
        <v>11</v>
      </c>
    </row>
  </sheetData>
  <mergeCells count="15">
    <mergeCell ref="D1:E1"/>
    <mergeCell ref="E32:E39"/>
    <mergeCell ref="F32:F39"/>
    <mergeCell ref="E4:E5"/>
    <mergeCell ref="F4:F5"/>
    <mergeCell ref="E6:E9"/>
    <mergeCell ref="F6:F9"/>
    <mergeCell ref="E10:E18"/>
    <mergeCell ref="F10:F18"/>
    <mergeCell ref="E19:E21"/>
    <mergeCell ref="F19:F21"/>
    <mergeCell ref="E22:E23"/>
    <mergeCell ref="E25:E28"/>
    <mergeCell ref="F22:F23"/>
    <mergeCell ref="F25:F2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workbookViewId="0">
      <selection activeCell="AI24" sqref="AI24"/>
    </sheetView>
  </sheetViews>
  <sheetFormatPr defaultRowHeight="12.75" x14ac:dyDescent="0.2"/>
  <cols>
    <col min="1" max="1" width="4.5703125" customWidth="1"/>
    <col min="2" max="40" width="3.28515625" customWidth="1"/>
  </cols>
  <sheetData>
    <row r="1" spans="1:40" x14ac:dyDescent="0.2">
      <c r="B1" s="39" t="s">
        <v>14</v>
      </c>
    </row>
    <row r="2" spans="1:40" x14ac:dyDescent="0.2">
      <c r="A2" s="38"/>
      <c r="B2" s="4">
        <v>1</v>
      </c>
      <c r="C2" s="4">
        <f>B2+1</f>
        <v>2</v>
      </c>
      <c r="D2" s="4">
        <f t="shared" ref="D2:AN2" si="0">C2+1</f>
        <v>3</v>
      </c>
      <c r="E2" s="4">
        <f t="shared" si="0"/>
        <v>4</v>
      </c>
      <c r="F2" s="4">
        <f t="shared" si="0"/>
        <v>5</v>
      </c>
      <c r="G2" s="4">
        <f t="shared" si="0"/>
        <v>6</v>
      </c>
      <c r="H2" s="35">
        <f t="shared" si="0"/>
        <v>7</v>
      </c>
      <c r="I2" s="4">
        <f t="shared" si="0"/>
        <v>8</v>
      </c>
      <c r="J2" s="4">
        <f t="shared" si="0"/>
        <v>9</v>
      </c>
      <c r="K2" s="4">
        <f t="shared" si="0"/>
        <v>10</v>
      </c>
      <c r="L2" s="4">
        <f t="shared" si="0"/>
        <v>11</v>
      </c>
      <c r="M2" s="4">
        <f t="shared" si="0"/>
        <v>12</v>
      </c>
      <c r="N2" s="4">
        <f t="shared" si="0"/>
        <v>13</v>
      </c>
      <c r="O2" s="4">
        <f t="shared" si="0"/>
        <v>14</v>
      </c>
      <c r="P2" s="35">
        <f t="shared" si="0"/>
        <v>15</v>
      </c>
      <c r="Q2" s="4">
        <f t="shared" si="0"/>
        <v>16</v>
      </c>
      <c r="R2" s="4">
        <f t="shared" si="0"/>
        <v>17</v>
      </c>
      <c r="S2" s="4">
        <f t="shared" si="0"/>
        <v>18</v>
      </c>
      <c r="T2" s="4">
        <f t="shared" si="0"/>
        <v>19</v>
      </c>
      <c r="U2" s="4">
        <f t="shared" si="0"/>
        <v>20</v>
      </c>
      <c r="V2" s="35">
        <f t="shared" si="0"/>
        <v>21</v>
      </c>
      <c r="W2" s="4">
        <f t="shared" si="0"/>
        <v>22</v>
      </c>
      <c r="X2" s="4">
        <f t="shared" si="0"/>
        <v>23</v>
      </c>
      <c r="Y2" s="4">
        <f t="shared" si="0"/>
        <v>24</v>
      </c>
      <c r="Z2" s="4">
        <f t="shared" si="0"/>
        <v>25</v>
      </c>
      <c r="AA2" s="35">
        <f t="shared" si="0"/>
        <v>26</v>
      </c>
      <c r="AB2" s="4">
        <f t="shared" si="0"/>
        <v>27</v>
      </c>
      <c r="AC2" s="4">
        <f t="shared" si="0"/>
        <v>28</v>
      </c>
      <c r="AD2" s="4">
        <f t="shared" si="0"/>
        <v>29</v>
      </c>
      <c r="AE2" s="4">
        <f t="shared" si="0"/>
        <v>30</v>
      </c>
      <c r="AF2" s="4">
        <f t="shared" si="0"/>
        <v>31</v>
      </c>
      <c r="AG2" s="35">
        <f t="shared" si="0"/>
        <v>32</v>
      </c>
      <c r="AH2" s="4">
        <f t="shared" si="0"/>
        <v>33</v>
      </c>
      <c r="AI2" s="4">
        <f t="shared" si="0"/>
        <v>34</v>
      </c>
      <c r="AJ2" s="4">
        <f t="shared" si="0"/>
        <v>35</v>
      </c>
      <c r="AK2" s="4">
        <f t="shared" si="0"/>
        <v>36</v>
      </c>
      <c r="AL2" s="4">
        <f t="shared" si="0"/>
        <v>37</v>
      </c>
      <c r="AM2" s="4">
        <f t="shared" si="0"/>
        <v>38</v>
      </c>
      <c r="AN2" s="4">
        <f t="shared" si="0"/>
        <v>39</v>
      </c>
    </row>
    <row r="3" spans="1:40" x14ac:dyDescent="0.2">
      <c r="A3" s="37" t="s">
        <v>16</v>
      </c>
      <c r="B3" s="33"/>
      <c r="C3" s="33"/>
      <c r="D3" s="33"/>
      <c r="E3" s="33"/>
      <c r="F3" s="33"/>
      <c r="G3" s="33"/>
      <c r="H3" s="33"/>
      <c r="I3" s="34"/>
      <c r="J3" s="33"/>
      <c r="K3" s="33"/>
      <c r="L3" s="33"/>
      <c r="M3" s="33"/>
      <c r="N3" s="33"/>
      <c r="O3" s="33"/>
      <c r="P3" s="33"/>
      <c r="Q3" s="34"/>
      <c r="R3" s="33"/>
      <c r="S3" s="33"/>
      <c r="T3" s="33"/>
      <c r="U3" s="33"/>
      <c r="V3" s="33"/>
      <c r="W3" s="34"/>
      <c r="X3" s="33"/>
      <c r="Y3" s="33"/>
      <c r="Z3" s="33"/>
      <c r="AA3" s="33"/>
      <c r="AB3" s="34"/>
      <c r="AC3" s="33"/>
      <c r="AD3" s="33"/>
      <c r="AE3" s="33"/>
      <c r="AF3" s="33"/>
      <c r="AG3" s="33"/>
      <c r="AH3" s="34"/>
      <c r="AI3" s="33"/>
      <c r="AJ3" s="33"/>
      <c r="AK3" s="33"/>
      <c r="AL3" s="33"/>
      <c r="AM3" s="33"/>
      <c r="AN3" s="33"/>
    </row>
    <row r="4" spans="1:40" x14ac:dyDescent="0.2">
      <c r="A4" s="38"/>
      <c r="H4" s="36"/>
      <c r="P4" s="36"/>
      <c r="V4" s="36"/>
      <c r="AA4" s="36"/>
      <c r="AG4" s="36"/>
    </row>
    <row r="5" spans="1:40" x14ac:dyDescent="0.2">
      <c r="A5" s="38"/>
      <c r="H5" s="36"/>
      <c r="P5" s="36"/>
      <c r="V5" s="36"/>
      <c r="AA5" s="36"/>
      <c r="AG5" s="36"/>
    </row>
    <row r="6" spans="1:40" x14ac:dyDescent="0.2">
      <c r="A6" s="37" t="s">
        <v>17</v>
      </c>
      <c r="B6" s="33"/>
      <c r="C6" s="33"/>
      <c r="D6" s="33"/>
      <c r="E6" s="33"/>
      <c r="F6" s="33"/>
      <c r="G6" s="33"/>
      <c r="H6" s="33"/>
      <c r="I6" s="34"/>
      <c r="J6" s="33"/>
      <c r="K6" s="33"/>
      <c r="L6" s="33"/>
      <c r="M6" s="33"/>
      <c r="N6" s="33"/>
      <c r="O6" s="33"/>
      <c r="P6" s="33"/>
      <c r="Q6" s="34"/>
      <c r="R6" s="33"/>
      <c r="S6" s="33"/>
      <c r="T6" s="33"/>
      <c r="U6" s="33"/>
      <c r="V6" s="33"/>
      <c r="W6" s="34"/>
      <c r="X6" s="33"/>
      <c r="Y6" s="33"/>
      <c r="Z6" s="33"/>
      <c r="AA6" s="33"/>
      <c r="AB6" s="34"/>
      <c r="AC6" s="33"/>
      <c r="AD6" s="33"/>
      <c r="AE6" s="33"/>
      <c r="AF6" s="33"/>
      <c r="AG6" s="33"/>
      <c r="AH6" s="34"/>
      <c r="AI6" s="33"/>
      <c r="AJ6" s="33"/>
      <c r="AK6" s="33"/>
      <c r="AL6" s="33"/>
      <c r="AM6" s="33"/>
      <c r="AN6" s="33"/>
    </row>
    <row r="7" spans="1:40" x14ac:dyDescent="0.2">
      <c r="A7" s="38"/>
      <c r="H7" s="36"/>
      <c r="P7" s="36"/>
      <c r="V7" s="36"/>
      <c r="AA7" s="36"/>
      <c r="AG7" s="36"/>
    </row>
    <row r="8" spans="1:40" x14ac:dyDescent="0.2">
      <c r="A8" s="38"/>
      <c r="H8" s="36"/>
      <c r="P8" s="36"/>
      <c r="V8" s="36"/>
      <c r="AA8" s="36"/>
      <c r="AG8" s="36"/>
    </row>
    <row r="9" spans="1:40" x14ac:dyDescent="0.2">
      <c r="A9" s="37" t="s">
        <v>18</v>
      </c>
      <c r="B9" s="33"/>
      <c r="C9" s="33"/>
      <c r="D9" s="33"/>
      <c r="E9" s="33"/>
      <c r="F9" s="33"/>
      <c r="G9" s="33"/>
      <c r="H9" s="33"/>
      <c r="I9" s="34"/>
      <c r="J9" s="33"/>
      <c r="K9" s="33"/>
      <c r="L9" s="33"/>
      <c r="M9" s="33"/>
      <c r="N9" s="33"/>
      <c r="O9" s="33"/>
      <c r="P9" s="33"/>
      <c r="Q9" s="34"/>
      <c r="R9" s="33"/>
      <c r="S9" s="33"/>
      <c r="T9" s="33"/>
      <c r="U9" s="33"/>
      <c r="V9" s="33"/>
      <c r="W9" s="34"/>
      <c r="X9" s="33"/>
      <c r="Y9" s="33"/>
      <c r="Z9" s="33"/>
      <c r="AA9" s="33"/>
      <c r="AB9" s="34"/>
      <c r="AC9" s="33"/>
      <c r="AD9" s="33"/>
      <c r="AE9" s="33"/>
      <c r="AF9" s="33"/>
      <c r="AG9" s="33"/>
      <c r="AH9" s="34"/>
      <c r="AI9" s="33"/>
      <c r="AJ9" s="33"/>
      <c r="AK9" s="33"/>
      <c r="AL9" s="33"/>
      <c r="AM9" s="33"/>
      <c r="AN9" s="33"/>
    </row>
    <row r="10" spans="1:40" x14ac:dyDescent="0.2">
      <c r="A10" s="38"/>
      <c r="H10" s="36"/>
      <c r="P10" s="36"/>
      <c r="V10" s="36"/>
      <c r="AA10" s="36"/>
      <c r="AG10" s="36"/>
    </row>
    <row r="11" spans="1:40" x14ac:dyDescent="0.2">
      <c r="A11" s="38"/>
      <c r="H11" s="36"/>
      <c r="P11" s="36"/>
      <c r="V11" s="36"/>
      <c r="AA11" s="36"/>
      <c r="AG11" s="36"/>
    </row>
    <row r="12" spans="1:40" x14ac:dyDescent="0.2">
      <c r="A12" s="37" t="s">
        <v>19</v>
      </c>
      <c r="B12" s="33"/>
      <c r="C12" s="33"/>
      <c r="D12" s="33"/>
      <c r="E12" s="33"/>
      <c r="F12" s="33"/>
      <c r="G12" s="33"/>
      <c r="H12" s="33"/>
      <c r="I12" s="34"/>
      <c r="J12" s="33"/>
      <c r="K12" s="33"/>
      <c r="L12" s="33"/>
      <c r="M12" s="33"/>
      <c r="N12" s="33"/>
      <c r="O12" s="33"/>
      <c r="P12" s="33"/>
      <c r="Q12" s="34"/>
      <c r="R12" s="33"/>
      <c r="S12" s="33"/>
      <c r="T12" s="33"/>
      <c r="U12" s="33"/>
      <c r="V12" s="33"/>
      <c r="W12" s="34"/>
      <c r="X12" s="33"/>
      <c r="Y12" s="33"/>
      <c r="Z12" s="33"/>
      <c r="AA12" s="33"/>
      <c r="AB12" s="34"/>
      <c r="AC12" s="33"/>
      <c r="AD12" s="33"/>
      <c r="AE12" s="33"/>
      <c r="AF12" s="33"/>
      <c r="AG12" s="33"/>
      <c r="AH12" s="34"/>
      <c r="AI12" s="33"/>
      <c r="AJ12" s="33"/>
      <c r="AK12" s="33"/>
      <c r="AL12" s="33"/>
      <c r="AM12" s="33"/>
      <c r="AN12" s="33"/>
    </row>
    <row r="13" spans="1:40" x14ac:dyDescent="0.2">
      <c r="A13" s="38"/>
      <c r="H13" s="36"/>
      <c r="P13" s="36"/>
      <c r="V13" s="36"/>
      <c r="AA13" s="36"/>
      <c r="AG13" s="36"/>
    </row>
    <row r="14" spans="1:40" x14ac:dyDescent="0.2">
      <c r="A14" s="38"/>
      <c r="H14" s="36"/>
      <c r="P14" s="36"/>
      <c r="V14" s="36"/>
      <c r="AA14" s="36"/>
      <c r="AG14" s="36"/>
    </row>
    <row r="15" spans="1:40" x14ac:dyDescent="0.2">
      <c r="A15" s="37" t="s">
        <v>20</v>
      </c>
      <c r="B15" s="33"/>
      <c r="C15" s="33"/>
      <c r="D15" s="33"/>
      <c r="E15" s="33"/>
      <c r="F15" s="33"/>
      <c r="G15" s="33"/>
      <c r="H15" s="33"/>
      <c r="I15" s="34"/>
      <c r="J15" s="33"/>
      <c r="K15" s="33"/>
      <c r="L15" s="33"/>
      <c r="M15" s="33"/>
      <c r="N15" s="33"/>
      <c r="O15" s="33"/>
      <c r="P15" s="33"/>
      <c r="Q15" s="34"/>
      <c r="R15" s="33"/>
      <c r="S15" s="33"/>
      <c r="T15" s="33"/>
      <c r="U15" s="33"/>
      <c r="V15" s="33"/>
      <c r="W15" s="34"/>
      <c r="X15" s="33"/>
      <c r="Y15" s="33"/>
      <c r="Z15" s="33"/>
      <c r="AA15" s="33"/>
      <c r="AB15" s="34"/>
      <c r="AC15" s="33"/>
      <c r="AD15" s="33"/>
      <c r="AE15" s="33"/>
      <c r="AF15" s="33"/>
      <c r="AG15" s="33"/>
      <c r="AH15" s="34"/>
      <c r="AI15" s="33"/>
      <c r="AJ15" s="33"/>
      <c r="AK15" s="33"/>
      <c r="AL15" s="33"/>
      <c r="AM15" s="33"/>
      <c r="AN15" s="33"/>
    </row>
    <row r="16" spans="1:40" x14ac:dyDescent="0.2">
      <c r="B16" s="4">
        <v>1</v>
      </c>
      <c r="C16" s="4">
        <f>B16+1</f>
        <v>2</v>
      </c>
      <c r="D16" s="4">
        <f t="shared" ref="D16:AN16" si="1">C16+1</f>
        <v>3</v>
      </c>
      <c r="E16" s="4">
        <f t="shared" si="1"/>
        <v>4</v>
      </c>
      <c r="F16" s="4">
        <f t="shared" si="1"/>
        <v>5</v>
      </c>
      <c r="G16" s="4">
        <f t="shared" si="1"/>
        <v>6</v>
      </c>
      <c r="H16" s="35">
        <f t="shared" si="1"/>
        <v>7</v>
      </c>
      <c r="I16" s="4">
        <f t="shared" si="1"/>
        <v>8</v>
      </c>
      <c r="J16" s="4">
        <f t="shared" si="1"/>
        <v>9</v>
      </c>
      <c r="K16" s="4">
        <f t="shared" si="1"/>
        <v>10</v>
      </c>
      <c r="L16" s="4">
        <f t="shared" si="1"/>
        <v>11</v>
      </c>
      <c r="M16" s="4">
        <f t="shared" si="1"/>
        <v>12</v>
      </c>
      <c r="N16" s="4">
        <f t="shared" si="1"/>
        <v>13</v>
      </c>
      <c r="O16" s="4">
        <f t="shared" si="1"/>
        <v>14</v>
      </c>
      <c r="P16" s="35">
        <f t="shared" si="1"/>
        <v>15</v>
      </c>
      <c r="Q16" s="4">
        <f t="shared" si="1"/>
        <v>16</v>
      </c>
      <c r="R16" s="4">
        <f t="shared" si="1"/>
        <v>17</v>
      </c>
      <c r="S16" s="4">
        <f t="shared" si="1"/>
        <v>18</v>
      </c>
      <c r="T16" s="4">
        <f t="shared" si="1"/>
        <v>19</v>
      </c>
      <c r="U16" s="4">
        <f t="shared" si="1"/>
        <v>20</v>
      </c>
      <c r="V16" s="35">
        <f t="shared" si="1"/>
        <v>21</v>
      </c>
      <c r="W16" s="4">
        <f t="shared" si="1"/>
        <v>22</v>
      </c>
      <c r="X16" s="4">
        <f t="shared" si="1"/>
        <v>23</v>
      </c>
      <c r="Y16" s="4">
        <f t="shared" si="1"/>
        <v>24</v>
      </c>
      <c r="Z16" s="4">
        <f t="shared" si="1"/>
        <v>25</v>
      </c>
      <c r="AA16" s="35">
        <f t="shared" si="1"/>
        <v>26</v>
      </c>
      <c r="AB16" s="4">
        <f t="shared" si="1"/>
        <v>27</v>
      </c>
      <c r="AC16" s="4">
        <f t="shared" si="1"/>
        <v>28</v>
      </c>
      <c r="AD16" s="4">
        <f t="shared" si="1"/>
        <v>29</v>
      </c>
      <c r="AE16" s="4">
        <f t="shared" si="1"/>
        <v>30</v>
      </c>
      <c r="AF16" s="4">
        <f t="shared" si="1"/>
        <v>31</v>
      </c>
      <c r="AG16" s="35">
        <f t="shared" si="1"/>
        <v>32</v>
      </c>
      <c r="AH16" s="4">
        <f t="shared" si="1"/>
        <v>33</v>
      </c>
      <c r="AI16" s="4">
        <f t="shared" si="1"/>
        <v>34</v>
      </c>
      <c r="AJ16" s="4">
        <f t="shared" si="1"/>
        <v>35</v>
      </c>
      <c r="AK16" s="4">
        <f t="shared" si="1"/>
        <v>36</v>
      </c>
      <c r="AL16" s="4">
        <f t="shared" si="1"/>
        <v>37</v>
      </c>
      <c r="AM16" s="4">
        <f t="shared" si="1"/>
        <v>38</v>
      </c>
      <c r="AN16" s="4">
        <f t="shared" si="1"/>
        <v>39</v>
      </c>
    </row>
    <row r="20" spans="2:31" x14ac:dyDescent="0.2">
      <c r="B20" t="s">
        <v>16</v>
      </c>
      <c r="C20" s="40"/>
      <c r="D20" s="40"/>
      <c r="E20" s="40"/>
      <c r="F20" t="s">
        <v>21</v>
      </c>
      <c r="K20" t="s">
        <v>22</v>
      </c>
      <c r="L20" s="40"/>
      <c r="M20" s="40"/>
      <c r="N20" s="40"/>
      <c r="O20" t="s">
        <v>21</v>
      </c>
      <c r="S20" t="s">
        <v>24</v>
      </c>
      <c r="T20" s="40"/>
      <c r="U20" s="40"/>
      <c r="V20" s="40"/>
      <c r="W20" t="s">
        <v>21</v>
      </c>
      <c r="AA20" t="s">
        <v>26</v>
      </c>
      <c r="AB20" s="40"/>
      <c r="AC20" s="40"/>
      <c r="AD20" s="40"/>
      <c r="AE20" t="s">
        <v>21</v>
      </c>
    </row>
    <row r="22" spans="2:31" x14ac:dyDescent="0.2">
      <c r="B22" t="s">
        <v>17</v>
      </c>
      <c r="C22" s="40"/>
      <c r="D22" s="40"/>
      <c r="E22" s="40"/>
      <c r="F22" t="s">
        <v>21</v>
      </c>
      <c r="K22" t="s">
        <v>23</v>
      </c>
      <c r="L22" s="40"/>
      <c r="M22" s="40"/>
      <c r="N22" s="40"/>
      <c r="O22" t="s">
        <v>21</v>
      </c>
      <c r="S22" t="s">
        <v>25</v>
      </c>
      <c r="T22" s="40"/>
      <c r="U22" s="40"/>
      <c r="V22" s="40"/>
      <c r="W22" t="s">
        <v>21</v>
      </c>
      <c r="AA22" t="s">
        <v>27</v>
      </c>
      <c r="AB22" s="40"/>
      <c r="AC22" s="40"/>
      <c r="AD22" s="40"/>
      <c r="AE22" t="s">
        <v>21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Year 8 Autumn</vt:lpstr>
      <vt:lpstr>Year 8 Spring</vt:lpstr>
      <vt:lpstr>Year 8 Summer</vt:lpstr>
      <vt:lpstr>AUT lessons</vt:lpstr>
      <vt:lpstr>SPR lessons</vt:lpstr>
      <vt:lpstr>SUM lessons</vt:lpstr>
      <vt:lpstr>Sheet1</vt:lpstr>
    </vt:vector>
  </TitlesOfParts>
  <Company>RM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maths</dc:creator>
  <cp:lastModifiedBy>Aimee Layden</cp:lastModifiedBy>
  <cp:lastPrinted>2018-01-30T13:55:06Z</cp:lastPrinted>
  <dcterms:created xsi:type="dcterms:W3CDTF">2010-06-15T07:18:17Z</dcterms:created>
  <dcterms:modified xsi:type="dcterms:W3CDTF">2020-03-19T14:23:55Z</dcterms:modified>
</cp:coreProperties>
</file>