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5135" windowHeight="8070" activeTab="1"/>
  </bookViews>
  <sheets>
    <sheet name="Year 7 Autumn" sheetId="3" r:id="rId1"/>
    <sheet name="Year 7 Spring" sheetId="5" r:id="rId2"/>
    <sheet name="Year 7 Summer" sheetId="6" r:id="rId3"/>
    <sheet name="AUT lessons" sheetId="7" r:id="rId4"/>
    <sheet name="SPR lessons" sheetId="9" r:id="rId5"/>
    <sheet name="SUM lesons" sheetId="10" r:id="rId6"/>
    <sheet name="Sheet1" sheetId="8" r:id="rId7"/>
  </sheets>
  <definedNames>
    <definedName name="_xlnm.Print_Area" localSheetId="3">'AUT lessons'!$A$1:$F$61</definedName>
    <definedName name="_xlnm.Print_Area" localSheetId="4">'SPR lessons'!$A$1:$F$49</definedName>
    <definedName name="_xlnm.Print_Area" localSheetId="5">'SUM lesons'!$A$1:$F$48</definedName>
    <definedName name="_xlnm.Print_Titles" localSheetId="3">'AUT lessons'!$1:$2</definedName>
    <definedName name="_xlnm.Print_Titles" localSheetId="4">'SPR lessons'!$1:$2</definedName>
    <definedName name="_xlnm.Print_Titles" localSheetId="5">'SUM lesons'!$1:$2</definedName>
  </definedNames>
  <calcPr calcId="145621"/>
</workbook>
</file>

<file path=xl/calcChain.xml><?xml version="1.0" encoding="utf-8"?>
<calcChain xmlns="http://schemas.openxmlformats.org/spreadsheetml/2006/main">
  <c r="C13" i="10" l="1"/>
  <c r="C21" i="10" s="1"/>
  <c r="C30" i="10" s="1"/>
  <c r="C38" i="10" s="1"/>
  <c r="C46" i="10" s="1"/>
  <c r="C14" i="10"/>
  <c r="C22" i="10" s="1"/>
  <c r="C31" i="10" s="1"/>
  <c r="C39" i="10" s="1"/>
  <c r="C47" i="10" s="1"/>
  <c r="C15" i="10"/>
  <c r="C23" i="10" s="1"/>
  <c r="C32" i="10" s="1"/>
  <c r="C40" i="10" s="1"/>
  <c r="C48" i="10" s="1"/>
  <c r="C16" i="10"/>
  <c r="C17" i="10"/>
  <c r="C26" i="10" s="1"/>
  <c r="C34" i="10" s="1"/>
  <c r="C42" i="10" s="1"/>
  <c r="C50" i="10" s="1"/>
  <c r="C19" i="10"/>
  <c r="C28" i="10" s="1"/>
  <c r="C36" i="10" s="1"/>
  <c r="C44" i="10" s="1"/>
  <c r="C52" i="10" s="1"/>
  <c r="C24" i="10"/>
  <c r="C33" i="10" s="1"/>
  <c r="C41" i="10" s="1"/>
  <c r="C49" i="10" s="1"/>
  <c r="C11" i="9"/>
  <c r="A16" i="5"/>
  <c r="A17" i="5"/>
  <c r="A18" i="5"/>
  <c r="A19" i="5" s="1"/>
  <c r="A11" i="3"/>
  <c r="C14" i="7" l="1"/>
  <c r="C22" i="7" s="1"/>
  <c r="C30" i="7" s="1"/>
  <c r="C39" i="7" s="1"/>
  <c r="C47" i="7" s="1"/>
  <c r="C55" i="7" s="1"/>
  <c r="C15" i="7"/>
  <c r="C16" i="7"/>
  <c r="C24" i="7" s="1"/>
  <c r="C32" i="7" s="1"/>
  <c r="C41" i="7" s="1"/>
  <c r="C49" i="7" s="1"/>
  <c r="C57" i="7" s="1"/>
  <c r="C17" i="7"/>
  <c r="C25" i="7" s="1"/>
  <c r="C33" i="7" s="1"/>
  <c r="C42" i="7" s="1"/>
  <c r="C50" i="7" s="1"/>
  <c r="C58" i="7" s="1"/>
  <c r="C18" i="7"/>
  <c r="C26" i="7" s="1"/>
  <c r="C19" i="7"/>
  <c r="C23" i="7"/>
  <c r="C31" i="7" s="1"/>
  <c r="C40" i="7" s="1"/>
  <c r="C48" i="7" s="1"/>
  <c r="C56" i="7" s="1"/>
  <c r="C27" i="7"/>
  <c r="C36" i="7" s="1"/>
  <c r="C44" i="7" s="1"/>
  <c r="C52" i="7" s="1"/>
  <c r="C60" i="7" s="1"/>
  <c r="C12" i="10" l="1"/>
  <c r="C13" i="9"/>
  <c r="C21" i="9" s="1"/>
  <c r="C14" i="9"/>
  <c r="C16" i="9"/>
  <c r="C17" i="9"/>
  <c r="C18" i="9"/>
  <c r="C12" i="9"/>
  <c r="C20" i="9" s="1"/>
  <c r="C29" i="9" s="1"/>
  <c r="C37" i="9" s="1"/>
  <c r="C45" i="9" s="1"/>
  <c r="C15" i="9"/>
  <c r="C13" i="7"/>
  <c r="C35" i="7"/>
  <c r="C43" i="7" s="1"/>
  <c r="C51" i="7" s="1"/>
  <c r="C59" i="7" s="1"/>
  <c r="C12" i="7"/>
  <c r="C20" i="7" s="1"/>
  <c r="C28" i="7" s="1"/>
  <c r="C37" i="7" s="1"/>
  <c r="C45" i="7" s="1"/>
  <c r="C53" i="7" s="1"/>
  <c r="C61" i="7" s="1"/>
  <c r="C38" i="9" l="1"/>
  <c r="C46" i="9" s="1"/>
  <c r="C30" i="9"/>
  <c r="C20" i="10"/>
  <c r="C29" i="10" s="1"/>
  <c r="C37" i="10" s="1"/>
  <c r="C45" i="10" s="1"/>
  <c r="C22" i="9"/>
  <c r="C23" i="9"/>
  <c r="C24" i="9"/>
  <c r="C33" i="9" s="1"/>
  <c r="C41" i="9" s="1"/>
  <c r="C49" i="9" s="1"/>
  <c r="C26" i="9"/>
  <c r="C25" i="9"/>
  <c r="C21" i="7"/>
  <c r="C29" i="7" s="1"/>
  <c r="C38" i="7" s="1"/>
  <c r="C46" i="7" s="1"/>
  <c r="C54" i="7" s="1"/>
  <c r="A30" i="10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C10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6" i="10" s="1"/>
  <c r="A27" i="10" s="1"/>
  <c r="A28" i="10" s="1"/>
  <c r="C42" i="9" l="1"/>
  <c r="C50" i="9" s="1"/>
  <c r="C34" i="9"/>
  <c r="C40" i="9"/>
  <c r="C48" i="9" s="1"/>
  <c r="C32" i="9"/>
  <c r="C43" i="9"/>
  <c r="C51" i="9" s="1"/>
  <c r="C35" i="9"/>
  <c r="C39" i="9"/>
  <c r="C47" i="9" s="1"/>
  <c r="C31" i="9"/>
  <c r="C18" i="10"/>
  <c r="C27" i="10" s="1"/>
  <c r="C35" i="10" s="1"/>
  <c r="C43" i="10" s="1"/>
  <c r="C51" i="10" s="1"/>
  <c r="A30" i="9" l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31" i="9" l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C19" i="9" l="1"/>
  <c r="D16" i="8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C16" i="8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C27" i="9" l="1"/>
  <c r="A36" i="7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4" i="5"/>
  <c r="A5" i="5" s="1"/>
  <c r="A6" i="5" s="1"/>
  <c r="A7" i="5" s="1"/>
  <c r="A8" i="5" s="1"/>
  <c r="C44" i="9" l="1"/>
  <c r="C52" i="9" s="1"/>
  <c r="C36" i="9"/>
  <c r="A9" i="5"/>
  <c r="A10" i="5" s="1"/>
  <c r="A11" i="5" s="1"/>
  <c r="A12" i="5" s="1"/>
  <c r="A13" i="5" s="1"/>
  <c r="A14" i="5" s="1"/>
  <c r="A15" i="5" s="1"/>
  <c r="A4" i="3" l="1"/>
  <c r="A5" i="3" s="1"/>
  <c r="A6" i="3" l="1"/>
  <c r="A7" i="3" s="1"/>
  <c r="A8" i="3" s="1"/>
  <c r="A12" i="3" l="1"/>
  <c r="A13" i="3" s="1"/>
  <c r="A14" i="3" s="1"/>
  <c r="A15" i="3" s="1"/>
  <c r="A16" i="3" s="1"/>
  <c r="A17" i="3" s="1"/>
  <c r="A18" i="3" s="1"/>
  <c r="A19" i="3" s="1"/>
  <c r="A20" i="3" s="1"/>
  <c r="A9" i="3"/>
  <c r="A10" i="3" s="1"/>
</calcChain>
</file>

<file path=xl/sharedStrings.xml><?xml version="1.0" encoding="utf-8"?>
<sst xmlns="http://schemas.openxmlformats.org/spreadsheetml/2006/main" count="614" uniqueCount="240">
  <si>
    <t>WEEK BEGINNING</t>
  </si>
  <si>
    <t>UNIT TITLE</t>
  </si>
  <si>
    <t>NOTES</t>
  </si>
  <si>
    <t>HALF                                                 TERM</t>
  </si>
  <si>
    <t>CHRISTMAS                                   HOLIDAYS</t>
  </si>
  <si>
    <t xml:space="preserve">EASTER   HOLIDAYS                                      </t>
  </si>
  <si>
    <t>Intervention</t>
  </si>
  <si>
    <t>Lesson overview</t>
  </si>
  <si>
    <t>Week</t>
  </si>
  <si>
    <t>Topic</t>
  </si>
  <si>
    <t>Content</t>
  </si>
  <si>
    <t>A</t>
  </si>
  <si>
    <t>B</t>
  </si>
  <si>
    <t>HALF TERM</t>
  </si>
  <si>
    <t>2018-19</t>
  </si>
  <si>
    <t>SUMMARY</t>
  </si>
  <si>
    <t>Y7</t>
  </si>
  <si>
    <t>Y8</t>
  </si>
  <si>
    <t>Y9</t>
  </si>
  <si>
    <t>Y10</t>
  </si>
  <si>
    <t>Y11</t>
  </si>
  <si>
    <t>units</t>
  </si>
  <si>
    <t>Y9H</t>
  </si>
  <si>
    <t>Y9F</t>
  </si>
  <si>
    <t>Y10 H</t>
  </si>
  <si>
    <t>Y10F</t>
  </si>
  <si>
    <t>Y11H</t>
  </si>
  <si>
    <t>Y11F</t>
  </si>
  <si>
    <t>Order of Operations</t>
  </si>
  <si>
    <t>Percentages</t>
  </si>
  <si>
    <t>Assessment</t>
  </si>
  <si>
    <t>Date</t>
  </si>
  <si>
    <t>Spring Lesson overview</t>
  </si>
  <si>
    <t>Introduction to Algebra</t>
  </si>
  <si>
    <t>Algebraic generalisation</t>
  </si>
  <si>
    <t>Pre-test Summer 1 / Order of Operations</t>
  </si>
  <si>
    <t>Pre-test Summer 2</t>
  </si>
  <si>
    <t>Working with data</t>
  </si>
  <si>
    <t>Project Work</t>
  </si>
  <si>
    <t>Post-Test Summer 1</t>
  </si>
  <si>
    <r>
      <t>Percentages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b/>
        <sz val="10"/>
        <color theme="1"/>
        <rFont val="Arial"/>
        <family val="2"/>
      </rPr>
      <t>Unit 20</t>
    </r>
    <r>
      <rPr>
        <sz val="10"/>
        <color theme="1"/>
        <rFont val="Arial"/>
        <family val="2"/>
      </rPr>
      <t>)</t>
    </r>
  </si>
  <si>
    <t xml:space="preserve"> Summer 2 Post - test</t>
  </si>
  <si>
    <t>Statistics                                                                                                                                                                                                                                                                                                               (Unit 21)</t>
  </si>
  <si>
    <t xml:space="preserve">unit 21:       • Understand the difference between types of data 
• Construct and interpret            o Tables (including tally and two way)
o Bar charts (including comparative and composite)
o Pictograms           o Line graphs
• Read and interpret pie charts
• Draw pie charts from raw data
• Explore misleading graphical representations
 </t>
  </si>
  <si>
    <t>Day</t>
  </si>
  <si>
    <t>Tue</t>
  </si>
  <si>
    <t>Thu</t>
  </si>
  <si>
    <t>Mon</t>
  </si>
  <si>
    <t>Wed</t>
  </si>
  <si>
    <t>Fri</t>
  </si>
  <si>
    <t>INSET DAY</t>
  </si>
  <si>
    <t>Feedback and improvement following  POST SUMMER 1 assessment</t>
  </si>
  <si>
    <t>Unit 20: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Convert between fractions, decimals and percentages
• Find fractions and percentages of given quantities
•  Find the whole given a percentage
•  Increase and decrease by a percentage</t>
  </si>
  <si>
    <t>End of year assessments  (ESSENTIALS)</t>
  </si>
  <si>
    <t>End of year assessments   (DEPTH/FLUENCY)</t>
  </si>
  <si>
    <t>Feedback and improvement following SUMMER 2 POST assessment</t>
  </si>
  <si>
    <t>Old SATs mental arithmetic test</t>
  </si>
  <si>
    <t>2019-20</t>
  </si>
  <si>
    <r>
      <t xml:space="preserve">Axioms &amp; Arrays </t>
    </r>
    <r>
      <rPr>
        <b/>
        <sz val="10"/>
        <color theme="1"/>
        <rFont val="Arial"/>
        <family val="2"/>
      </rPr>
      <t>(Unit 2)</t>
    </r>
  </si>
  <si>
    <t>Use arrays and area models to develop understanding of commutativity of multiplication</t>
  </si>
  <si>
    <t>Use arrays and area models to develop understanding of associativity and distributivity</t>
  </si>
  <si>
    <t>Make use of and generalise the commutative, associative and distributive properties</t>
  </si>
  <si>
    <t>Use commutativity, associativity and distributivity to solve calculations efficiently</t>
  </si>
  <si>
    <t>Compare and contrast scaling, area, repeated addition and grouping/sharing models for multiplication and division</t>
  </si>
  <si>
    <t>Make links between efficient calculation strategies and the axioms</t>
  </si>
  <si>
    <t>Develop a sense of flexible number composition by solving problems involving time of day and quantities of time</t>
  </si>
  <si>
    <t>Have an awareness of different numerical systems and their representation</t>
  </si>
  <si>
    <t>Understand a range of notation for quantities of time and time of day</t>
  </si>
  <si>
    <t>Recognise and name nine- and ten-digit numbers in base 10</t>
  </si>
  <si>
    <t>Factors &amp; Multiples                  (Unit 3)</t>
  </si>
  <si>
    <t>Factors &amp; Multiples                  (Unit 3)   cont'd</t>
  </si>
  <si>
    <t>Order of operations                      (Unit 4)</t>
  </si>
  <si>
    <t>Autumn Assessment</t>
  </si>
  <si>
    <t>Feedback and improvement following AUTUMN assessment</t>
  </si>
  <si>
    <t>Use the definitions of factors and multiples to find common factors and common multiples.</t>
  </si>
  <si>
    <t>Express an integer as a product of its factors</t>
  </si>
  <si>
    <t>Interpret and create representations of integers that reveal their structure</t>
  </si>
  <si>
    <t>Understand factors and multiples.    Recognise and define: prime, square and cube numbers.</t>
  </si>
  <si>
    <t>-Conjecture and make generalised statements e.g.: Square numbers cannot be prime.</t>
  </si>
  <si>
    <t>Solve problems involving factors and multiples in unfamiliar contexts.</t>
  </si>
  <si>
    <t>Understand the value of different place value columns in base 10 number systems                                                                Understand the multiplicative relationships between different columns in base 10 number systems</t>
  </si>
  <si>
    <t>Understand that written calculations follow rules of ‘syntax’ determining the order of operations.                           Understand the higher priority of multiplication with division over addition with subtraction in written calculations</t>
  </si>
  <si>
    <t>Interpret the order of operations from written calculations, function machines and worded descriptions.</t>
  </si>
  <si>
    <t xml:space="preserve">-The common multiples of 5 and 4 are always multiples of 20.                                                                                                    </t>
  </si>
  <si>
    <t xml:space="preserve"> -Prime numbers greater than 3 are one more or one less than a multiple of 6.</t>
  </si>
  <si>
    <t>Positive &amp; Negative numbers        (Unit 5)</t>
  </si>
  <si>
    <t>XMAS  PROBLEM SOLVING</t>
  </si>
  <si>
    <t>Angles  (Unit 7)</t>
  </si>
  <si>
    <r>
      <t xml:space="preserve">Numbers and numerals      </t>
    </r>
    <r>
      <rPr>
        <b/>
        <sz val="10"/>
        <color theme="1"/>
        <rFont val="Arial"/>
        <family val="2"/>
      </rPr>
      <t xml:space="preserve"> (Unit 1)</t>
    </r>
  </si>
  <si>
    <t xml:space="preserve">Develop number sense and efficient calculation strategies.                                                                                                   </t>
  </si>
  <si>
    <t>Positive &amp; Negative numbers        (Unit 5)         cont'd</t>
  </si>
  <si>
    <t>Expectations &amp; rules.          Placing values on number lines ( horizontal &amp; vertical)</t>
  </si>
  <si>
    <t>Choosing appropriate scales to use on axes</t>
  </si>
  <si>
    <t>INSET on 2nd</t>
  </si>
  <si>
    <t>Open eve 10th. INSET 11th</t>
  </si>
  <si>
    <t>Scales</t>
  </si>
  <si>
    <t>Finish 20th Dec until Mon 6th Jan</t>
  </si>
  <si>
    <t>INSET DAY 25th</t>
  </si>
  <si>
    <t>Numbers &amp; numerals U1</t>
  </si>
  <si>
    <t>Base 10, time, other number systems</t>
  </si>
  <si>
    <t>Axioms &amp; arrays U2</t>
  </si>
  <si>
    <t>Commutatitivity &amp; Associativity</t>
  </si>
  <si>
    <t>Grouping/sharing models &amp; calculation strategies</t>
  </si>
  <si>
    <t>Primes, common factors, common multiples</t>
  </si>
  <si>
    <t>Factors &amp; Multiples U3</t>
  </si>
  <si>
    <t>YEAR 7 Maths Mastery 2019-20</t>
  </si>
  <si>
    <t>Product of factors, generalised statements</t>
  </si>
  <si>
    <t>Use factors &amp; multiples to solve problems</t>
  </si>
  <si>
    <t>Form written calculations, function machines and worded descriptions correctly embedding the order of operations.        Form and identify equivalent calculations based on distributivity, commutativity and the order of operations</t>
  </si>
  <si>
    <t>Order of operations U4</t>
  </si>
  <si>
    <t>Equal priority, perform calculations</t>
  </si>
  <si>
    <t>Positives &amp; Negatives U5</t>
  </si>
  <si>
    <t>Angles U7</t>
  </si>
  <si>
    <t>Appropriate scales for axes</t>
  </si>
  <si>
    <t>Spring Assessment</t>
  </si>
  <si>
    <t>Feedback and improvement following Spring assessment</t>
  </si>
  <si>
    <t>BANK HOLIDAY</t>
  </si>
  <si>
    <t>Classifying 2D shapes U8</t>
  </si>
  <si>
    <t>Construct triangles &amp; quads U9</t>
  </si>
  <si>
    <t>Co-ordinates U10</t>
  </si>
  <si>
    <t>Area of 2D shapes U11</t>
  </si>
  <si>
    <t>Transforming 2D shapes U12</t>
  </si>
  <si>
    <t>Prime factor decomp U13</t>
  </si>
  <si>
    <t>INSET DAY 14th Feb</t>
  </si>
  <si>
    <t>Finish 3rd Apr until Mon 20th Apr</t>
  </si>
  <si>
    <t>Spring Assessment 13th</t>
  </si>
  <si>
    <t>Autumn Assessment 14th</t>
  </si>
  <si>
    <t>Pre-test Summer 1</t>
  </si>
  <si>
    <t>Bank Holiday 8th</t>
  </si>
  <si>
    <t>Finish 17th</t>
  </si>
  <si>
    <t>Classifying 2D shapes                  (Unit 8)</t>
  </si>
  <si>
    <t>Constructing triangles &amp; quadrilaterals                  (Unit 9)</t>
  </si>
  <si>
    <t>Co-ordinates                  (Unit 10)</t>
  </si>
  <si>
    <t>Area of 2D shapes                (Unit 11)   cont'd</t>
  </si>
  <si>
    <t>Prime factor decomposition (Unit 13)</t>
  </si>
  <si>
    <t>Y7 (sets 1 to 5) 2019 - 2020</t>
  </si>
  <si>
    <t>Develop understanding of algebraic notation</t>
  </si>
  <si>
    <t>Collect like terms to simplify expressions and understand that this is a result of the distributive property</t>
  </si>
  <si>
    <t>Substitute numerical values into expressions and evaluate</t>
  </si>
  <si>
    <t>Use the distributive property to identify equivalent expressions involving a single bracket and the expanded form</t>
  </si>
  <si>
    <t>Develop understanding of the equality and inequality signs</t>
  </si>
  <si>
    <t>Use two equations to form another related equation or inequality</t>
  </si>
  <si>
    <t>Use different contexts, including sequences, to construct expressions, equations and inequalities</t>
  </si>
  <si>
    <t>Represent algebraic expressions using a variety of models including arrays and bar models</t>
  </si>
  <si>
    <t>Interpret negative numbers in a variety of contexts</t>
  </si>
  <si>
    <t>Compare and order positive and negative numbers</t>
  </si>
  <si>
    <t>Use positive and negative numbers to express change and difference</t>
  </si>
  <si>
    <t>Understand the meaning of absolute value</t>
  </si>
  <si>
    <t>Form and manipulate expressions involving negative numbers</t>
  </si>
  <si>
    <t>Use number lines to model calculations with negative numbers</t>
  </si>
  <si>
    <t>Explore scaling with negative multipliers</t>
  </si>
  <si>
    <t xml:space="preserve">Assessment </t>
  </si>
  <si>
    <t>Order values, add with negatives</t>
  </si>
  <si>
    <t>Divide with negatives, axioms &amp; negatives</t>
  </si>
  <si>
    <t>Subtract with negatives, multiply with negatives</t>
  </si>
  <si>
    <t>Notation, substitution, like terms, factorise</t>
  </si>
  <si>
    <t>Form and solve equations and inequalities</t>
  </si>
  <si>
    <t>Perimeter expressions, generalise patterns</t>
  </si>
  <si>
    <t>Classify, measure, draw, basic angle facts</t>
  </si>
  <si>
    <t>Angles and parallel lines</t>
  </si>
  <si>
    <t>Symmetrical properties, angles in triangle</t>
  </si>
  <si>
    <t>Properties of quads, missing angles, tessellate</t>
  </si>
  <si>
    <t>Circles, construct triangles, similar triangles</t>
  </si>
  <si>
    <t>ASA, SAS, construct quadrilaterals</t>
  </si>
  <si>
    <t>Area of 2D shapes                (Unit 11)</t>
  </si>
  <si>
    <t>Factorise simple algebraic expressions</t>
  </si>
  <si>
    <t>Use axioms with negative numbers</t>
  </si>
  <si>
    <t>Add values involving negatives</t>
  </si>
  <si>
    <t>Subtract values involving negatives</t>
  </si>
  <si>
    <t>Multiply with negative values</t>
  </si>
  <si>
    <t>Divide with negative values</t>
  </si>
  <si>
    <t xml:space="preserve">Understand the equal priority of addition with subtraction and multiplication with division in written calculations. </t>
  </si>
  <si>
    <t>Understand that operations of equal priority can be evaluated in any order</t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</si>
  <si>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Generalisations and reasoning – e.g. going beyond two angles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</si>
  <si>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Define parallel and perpendicular lines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</si>
  <si>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Use angle facts around corresponding, alternate and allied angles to find missing angles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</si>
  <si>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Find unknown angles. Form algebraic expressions. Solve for unknowns on one side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</si>
  <si>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Draw and measure acute and obtuse angles reliable to the nearest degree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</si>
  <si>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Estimate the size of a given angle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</si>
  <si>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Know and use angle facts: angles at a point, angles at a point on a straight line, vertically opposite angles</t>
    </r>
  </si>
  <si>
    <t>·         Classifying polygons by symmetry, regularity, number of parallel sides</t>
  </si>
  <si>
    <t>·         Classifying triangles and quadrilaterals according to properties (angles, regularity, symmetry)</t>
  </si>
  <si>
    <t xml:space="preserve">·         Know and use the angle sum of triangles </t>
  </si>
  <si>
    <t>·         Classifying quadrilaterals by symmetry and properties of diagonals</t>
  </si>
  <si>
    <t>·         Generalise results for properties of special types of triangles and quadrilaterals</t>
  </si>
  <si>
    <t>·         Know and use the angle sum of  quadrilaterals</t>
  </si>
  <si>
    <t>·         Form and solve equations from contexts arising from properties of triangles and quadrilaterals</t>
  </si>
  <si>
    <t>·         Investigate tessellations</t>
  </si>
  <si>
    <t>Equations &amp; Inequals U6</t>
  </si>
  <si>
    <t>Equations &amp; Inequals      (Unit 6)</t>
  </si>
  <si>
    <t>Transforming 2D shapes (Unit 12)</t>
  </si>
  <si>
    <t>Comapre fractions U14</t>
  </si>
  <si>
    <t>Calc. with fractions U15</t>
  </si>
  <si>
    <t>Ratio U16</t>
  </si>
  <si>
    <t>Percentages U17</t>
  </si>
  <si>
    <t>Reading and writing coordinates of points in all four quadrants.</t>
  </si>
  <si>
    <t>Solving geometric problems involving missing coordinates.</t>
  </si>
  <si>
    <t>Finding the mid-point of a line segment or two points.</t>
  </si>
  <si>
    <t>Recognise and plot horizontal and vertical lines on a coordinate axis</t>
  </si>
  <si>
    <t>Using the midpoint and a point on the line to find the coordinates of another point on the line.</t>
  </si>
  <si>
    <t>Develop understanding of counting strategies in arrays to using similar strategies to calculate the area of shapes</t>
  </si>
  <si>
    <t>Finding the area of rectilinear shapes</t>
  </si>
  <si>
    <t>Finding the area of other 2-D shapes including triangles, and special quadrilaterals</t>
  </si>
  <si>
    <t>Generalise formulae for finding the area of 2-D shapes using the language of height, base, width, length etc.</t>
  </si>
  <si>
    <t>Reason about generalised statements of the relationship between area and perimeter</t>
  </si>
  <si>
    <t>Rotation of an object using the centre of rotation</t>
  </si>
  <si>
    <t>Translating shapes by a given number of units (positive or negative) in the x and y directions</t>
  </si>
  <si>
    <t>Combining transformations and which combinations can be expressed as a single transformation</t>
  </si>
  <si>
    <t>Simple enlargements with positive scale factors</t>
  </si>
  <si>
    <t>Recognise which transformations produce congruent shapes</t>
  </si>
  <si>
    <t>Reflection of an object in a mirror line.  Identify horizontal and vertical mirror lines and their equations</t>
  </si>
  <si>
    <t>Explore the ratios within and between similar shapes when an object is enlarged by a given scale factor</t>
  </si>
  <si>
    <t>Exploring the ratios of lengths within and between shapes produced by an object being enlarged by a given SF</t>
  </si>
  <si>
    <t>Factors and multiples, square numbers, cube numbers, prime number, triangular numbers</t>
  </si>
  <si>
    <t>Write a number as a product of primes</t>
  </si>
  <si>
    <t>Find the highest common factor and lowest common multiple using the prime factorisation</t>
  </si>
  <si>
    <t>Determine LCM by prime factorisation</t>
  </si>
  <si>
    <t>Find squares, square roots, cubes and cube roots using prime factorisation</t>
  </si>
  <si>
    <t>Use indices to record repeated multiplication</t>
  </si>
  <si>
    <t>Calculate with the use of a calculator, including squares, cubes, square roots and cube roots</t>
  </si>
  <si>
    <t>Comparing fractions         (Unit 14)</t>
  </si>
  <si>
    <t>Comparing fractions  cont'd                 (Unit 14)</t>
  </si>
  <si>
    <t>Represent fractions using area diagrams, bar models and number lines</t>
  </si>
  <si>
    <t>Convert between mixed numbers and improper fractions</t>
  </si>
  <si>
    <t>Convert terminating decimals to fractions in their simplest form</t>
  </si>
  <si>
    <t>Convert fractions to decimals</t>
  </si>
  <si>
    <t>Recognise and name equivalent fractions</t>
  </si>
  <si>
    <t>Compare and order numbers (including like and unlike fractions)</t>
  </si>
  <si>
    <t>Convert simple fractions and decimals to percentages</t>
  </si>
  <si>
    <t>Express one quantity as a fraction of another</t>
  </si>
  <si>
    <t>Calc. with fractions           (Unit 15)</t>
  </si>
  <si>
    <t>Calc. with fractions cont'd          (Unit 15)</t>
  </si>
  <si>
    <t>Find a fraction of a set of objects or quantity    • Find the whole given a fractional part</t>
  </si>
  <si>
    <t>Multiply and divide fractions by a whole number or fraction</t>
  </si>
  <si>
    <t>Add and subtract fractions with unlike denominators</t>
  </si>
  <si>
    <t>Add and subtract fractions with like denominators</t>
  </si>
  <si>
    <t>Word problems involving multiplication of a fraction by an integer or fraction using models and equations to represent the problem</t>
  </si>
  <si>
    <t>Add and subtract fractions mixed numbers and improper fractions</t>
  </si>
  <si>
    <t>Calculate with decimals</t>
  </si>
  <si>
    <t>Convert between improper fractions and mixed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</si>
</sst>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565656"/>
      <name val="Symbol"/>
      <family val="1"/>
      <charset val="2"/>
    </font>
    <font>
      <sz val="9"/>
      <name val="Symbol"/>
      <family val="1"/>
      <charset val="2"/>
    </font>
    <font>
      <sz val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3" fillId="0" borderId="1" xfId="0" applyFont="1" applyBorder="1" applyAlignment="1"/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8" fillId="0" borderId="1" xfId="0" applyFont="1" applyBorder="1" applyAlignment="1">
      <alignment horizontal="left" vertical="center" wrapText="1"/>
    </xf>
    <xf numFmtId="0" fontId="2" fillId="0" borderId="0" xfId="1" applyAlignment="1">
      <alignment horizontal="center"/>
    </xf>
    <xf numFmtId="0" fontId="12" fillId="0" borderId="0" xfId="1" applyFont="1"/>
    <xf numFmtId="0" fontId="2" fillId="0" borderId="0" xfId="1"/>
    <xf numFmtId="0" fontId="12" fillId="0" borderId="0" xfId="1" applyFont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0" fillId="3" borderId="1" xfId="0" applyFill="1" applyBorder="1"/>
    <xf numFmtId="0" fontId="0" fillId="3" borderId="16" xfId="0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3" xfId="0" applyBorder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17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14" fontId="17" fillId="0" borderId="1" xfId="1" applyNumberFormat="1" applyFont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14" fontId="17" fillId="3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center" wrapText="1"/>
    </xf>
    <xf numFmtId="0" fontId="13" fillId="5" borderId="1" xfId="1" applyFont="1" applyFill="1" applyBorder="1" applyAlignment="1">
      <alignment horizontal="center" wrapText="1"/>
    </xf>
    <xf numFmtId="0" fontId="15" fillId="4" borderId="1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7" fillId="0" borderId="5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3" fillId="4" borderId="3" xfId="1" applyFont="1" applyFill="1" applyBorder="1" applyAlignment="1">
      <alignment horizontal="center" wrapText="1"/>
    </xf>
    <xf numFmtId="0" fontId="2" fillId="0" borderId="0" xfId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7" fillId="0" borderId="6" xfId="1" applyFont="1" applyBorder="1" applyAlignment="1">
      <alignment horizontal="center"/>
    </xf>
    <xf numFmtId="14" fontId="17" fillId="0" borderId="6" xfId="1" applyNumberFormat="1" applyFont="1" applyBorder="1" applyAlignment="1">
      <alignment horizontal="center"/>
    </xf>
    <xf numFmtId="0" fontId="13" fillId="4" borderId="3" xfId="1" applyFont="1" applyFill="1" applyBorder="1" applyAlignment="1">
      <alignment vertical="center"/>
    </xf>
    <xf numFmtId="0" fontId="13" fillId="4" borderId="16" xfId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2" fillId="4" borderId="1" xfId="1" applyFill="1" applyBorder="1" applyAlignment="1">
      <alignment horizontal="center"/>
    </xf>
    <xf numFmtId="0" fontId="11" fillId="0" borderId="6" xfId="0" quotePrefix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quotePrefix="1" applyFont="1" applyBorder="1" applyAlignment="1">
      <alignment vertical="center"/>
    </xf>
    <xf numFmtId="0" fontId="11" fillId="0" borderId="17" xfId="0" quotePrefix="1" applyFont="1" applyBorder="1" applyAlignment="1">
      <alignment vertical="center" wrapText="1"/>
    </xf>
    <xf numFmtId="0" fontId="2" fillId="0" borderId="5" xfId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3" fillId="4" borderId="6" xfId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/>
    </xf>
    <xf numFmtId="0" fontId="13" fillId="0" borderId="5" xfId="1" applyFont="1" applyFill="1" applyBorder="1" applyAlignment="1">
      <alignment vertical="center" wrapText="1"/>
    </xf>
    <xf numFmtId="0" fontId="13" fillId="0" borderId="17" xfId="1" applyFont="1" applyBorder="1" applyAlignment="1">
      <alignment horizontal="left" vertical="center" wrapText="1"/>
    </xf>
    <xf numFmtId="0" fontId="2" fillId="0" borderId="6" xfId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2" fillId="0" borderId="17" xfId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/>
    </xf>
    <xf numFmtId="0" fontId="13" fillId="5" borderId="5" xfId="1" applyFont="1" applyFill="1" applyBorder="1" applyAlignment="1">
      <alignment horizontal="center" wrapText="1"/>
    </xf>
    <xf numFmtId="0" fontId="13" fillId="0" borderId="17" xfId="1" applyFont="1" applyBorder="1" applyAlignment="1">
      <alignment horizontal="left" vertical="center"/>
    </xf>
    <xf numFmtId="0" fontId="2" fillId="0" borderId="17" xfId="1" applyFill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indent="4"/>
    </xf>
    <xf numFmtId="0" fontId="22" fillId="0" borderId="17" xfId="0" applyFont="1" applyBorder="1" applyAlignment="1">
      <alignment horizontal="left" vertical="center" indent="4"/>
    </xf>
    <xf numFmtId="0" fontId="3" fillId="0" borderId="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3" fillId="0" borderId="5" xfId="0" applyFont="1" applyBorder="1" applyAlignment="1">
      <alignment horizontal="left" vertical="center" indent="4"/>
    </xf>
    <xf numFmtId="0" fontId="0" fillId="0" borderId="6" xfId="0" applyBorder="1"/>
    <xf numFmtId="0" fontId="0" fillId="0" borderId="17" xfId="0" applyBorder="1"/>
    <xf numFmtId="0" fontId="13" fillId="5" borderId="17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17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14" fillId="6" borderId="17" xfId="1" applyFont="1" applyFill="1" applyBorder="1" applyAlignment="1">
      <alignment horizontal="center" vertical="center" wrapText="1"/>
    </xf>
    <xf numFmtId="0" fontId="14" fillId="6" borderId="5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7" fillId="6" borderId="4" xfId="1" applyFont="1" applyFill="1" applyBorder="1" applyAlignment="1">
      <alignment horizontal="center" vertical="center" wrapText="1"/>
    </xf>
    <xf numFmtId="0" fontId="17" fillId="6" borderId="12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1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 wrapText="1"/>
    </xf>
    <xf numFmtId="0" fontId="13" fillId="6" borderId="17" xfId="1" applyFont="1" applyFill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3" fillId="3" borderId="18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13" fillId="7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E20"/>
  <sheetViews>
    <sheetView workbookViewId="0">
      <selection activeCell="H8" sqref="H8"/>
    </sheetView>
  </sheetViews>
  <sheetFormatPr defaultRowHeight="12.75" x14ac:dyDescent="0.2"/>
  <cols>
    <col min="1" max="1" width="13.42578125" style="4" customWidth="1"/>
    <col min="2" max="2" width="21.85546875" customWidth="1"/>
    <col min="3" max="3" width="44.5703125" customWidth="1"/>
    <col min="4" max="4" width="43.42578125" customWidth="1"/>
    <col min="5" max="5" width="9.140625" hidden="1" customWidth="1"/>
  </cols>
  <sheetData>
    <row r="1" spans="1:4" ht="31.5" customHeight="1" thickBot="1" x14ac:dyDescent="0.4">
      <c r="A1" s="134" t="s">
        <v>105</v>
      </c>
      <c r="B1" s="134"/>
      <c r="C1" s="134"/>
      <c r="D1" s="134"/>
    </row>
    <row r="2" spans="1:4" ht="46.5" customHeight="1" thickBot="1" x14ac:dyDescent="0.3">
      <c r="A2" s="14" t="s">
        <v>0</v>
      </c>
      <c r="B2" s="15" t="s">
        <v>1</v>
      </c>
      <c r="C2" s="15" t="s">
        <v>15</v>
      </c>
      <c r="D2" s="16" t="s">
        <v>2</v>
      </c>
    </row>
    <row r="3" spans="1:4" ht="15.2" customHeight="1" x14ac:dyDescent="0.2">
      <c r="A3" s="13">
        <v>43710</v>
      </c>
      <c r="B3" s="37" t="s">
        <v>95</v>
      </c>
      <c r="C3" s="10" t="s">
        <v>113</v>
      </c>
      <c r="D3" s="43" t="s">
        <v>93</v>
      </c>
    </row>
    <row r="4" spans="1:4" ht="15.2" customHeight="1" x14ac:dyDescent="0.2">
      <c r="A4" s="1">
        <f t="shared" ref="A4:A20" si="0">A3+7</f>
        <v>43717</v>
      </c>
      <c r="B4" s="73" t="s">
        <v>98</v>
      </c>
      <c r="C4" s="10" t="s">
        <v>99</v>
      </c>
      <c r="D4" s="10"/>
    </row>
    <row r="5" spans="1:4" ht="15.2" customHeight="1" x14ac:dyDescent="0.2">
      <c r="A5" s="1">
        <f t="shared" si="0"/>
        <v>43724</v>
      </c>
      <c r="B5" s="73" t="s">
        <v>100</v>
      </c>
      <c r="C5" s="10" t="s">
        <v>101</v>
      </c>
      <c r="D5" s="10"/>
    </row>
    <row r="6" spans="1:4" ht="15.2" customHeight="1" x14ac:dyDescent="0.2">
      <c r="A6" s="1">
        <f t="shared" si="0"/>
        <v>43731</v>
      </c>
      <c r="B6" s="73" t="s">
        <v>100</v>
      </c>
      <c r="C6" s="10" t="s">
        <v>102</v>
      </c>
      <c r="D6" s="12"/>
    </row>
    <row r="7" spans="1:4" ht="15.2" customHeight="1" x14ac:dyDescent="0.2">
      <c r="A7" s="1">
        <f t="shared" si="0"/>
        <v>43738</v>
      </c>
      <c r="B7" s="73" t="s">
        <v>104</v>
      </c>
      <c r="C7" s="10" t="s">
        <v>103</v>
      </c>
      <c r="D7" s="38"/>
    </row>
    <row r="8" spans="1:4" ht="15.2" customHeight="1" x14ac:dyDescent="0.2">
      <c r="A8" s="1">
        <f t="shared" si="0"/>
        <v>43745</v>
      </c>
      <c r="B8" s="73" t="s">
        <v>104</v>
      </c>
      <c r="C8" s="10" t="s">
        <v>106</v>
      </c>
      <c r="D8" s="11" t="s">
        <v>94</v>
      </c>
    </row>
    <row r="9" spans="1:4" ht="15.2" customHeight="1" x14ac:dyDescent="0.2">
      <c r="A9" s="1">
        <f t="shared" si="0"/>
        <v>43752</v>
      </c>
      <c r="B9" s="73" t="s">
        <v>104</v>
      </c>
      <c r="C9" s="10" t="s">
        <v>107</v>
      </c>
      <c r="D9" s="11"/>
    </row>
    <row r="10" spans="1:4" ht="15.2" customHeight="1" x14ac:dyDescent="0.2">
      <c r="A10" s="1">
        <f t="shared" si="0"/>
        <v>43759</v>
      </c>
      <c r="B10" s="73" t="s">
        <v>109</v>
      </c>
      <c r="C10" s="10" t="s">
        <v>110</v>
      </c>
      <c r="D10" s="11"/>
    </row>
    <row r="11" spans="1:4" ht="15.2" customHeight="1" x14ac:dyDescent="0.2">
      <c r="A11" s="17">
        <f t="shared" si="0"/>
        <v>43766</v>
      </c>
      <c r="B11" s="135" t="s">
        <v>3</v>
      </c>
      <c r="C11" s="135"/>
      <c r="D11" s="5"/>
    </row>
    <row r="12" spans="1:4" ht="15.2" customHeight="1" x14ac:dyDescent="0.2">
      <c r="A12" s="1">
        <f t="shared" si="0"/>
        <v>43773</v>
      </c>
      <c r="B12" s="37" t="s">
        <v>111</v>
      </c>
      <c r="C12" s="11" t="s">
        <v>152</v>
      </c>
      <c r="D12" s="10"/>
    </row>
    <row r="13" spans="1:4" ht="15.2" customHeight="1" x14ac:dyDescent="0.2">
      <c r="A13" s="1">
        <f t="shared" si="0"/>
        <v>43780</v>
      </c>
      <c r="B13" s="113" t="s">
        <v>151</v>
      </c>
      <c r="C13" s="11"/>
      <c r="D13" s="10" t="s">
        <v>126</v>
      </c>
    </row>
    <row r="14" spans="1:4" ht="15.2" customHeight="1" x14ac:dyDescent="0.2">
      <c r="A14" s="1">
        <f t="shared" si="0"/>
        <v>43787</v>
      </c>
      <c r="B14" s="75" t="s">
        <v>111</v>
      </c>
      <c r="C14" s="11" t="s">
        <v>154</v>
      </c>
      <c r="D14" s="11"/>
    </row>
    <row r="15" spans="1:4" ht="15.2" customHeight="1" x14ac:dyDescent="0.2">
      <c r="A15" s="1">
        <f t="shared" si="0"/>
        <v>43794</v>
      </c>
      <c r="B15" s="74" t="s">
        <v>111</v>
      </c>
      <c r="C15" s="11" t="s">
        <v>153</v>
      </c>
      <c r="D15" s="11" t="s">
        <v>97</v>
      </c>
    </row>
    <row r="16" spans="1:4" ht="15.2" customHeight="1" x14ac:dyDescent="0.2">
      <c r="A16" s="1">
        <f t="shared" si="0"/>
        <v>43801</v>
      </c>
      <c r="B16" s="74" t="s">
        <v>188</v>
      </c>
      <c r="C16" s="11" t="s">
        <v>155</v>
      </c>
      <c r="D16" s="11"/>
    </row>
    <row r="17" spans="1:4" ht="15.2" customHeight="1" x14ac:dyDescent="0.2">
      <c r="A17" s="1">
        <f t="shared" si="0"/>
        <v>43808</v>
      </c>
      <c r="B17" s="74" t="s">
        <v>188</v>
      </c>
      <c r="C17" s="11" t="s">
        <v>156</v>
      </c>
      <c r="D17" s="11"/>
    </row>
    <row r="18" spans="1:4" ht="15.2" customHeight="1" x14ac:dyDescent="0.2">
      <c r="A18" s="1">
        <f t="shared" si="0"/>
        <v>43815</v>
      </c>
      <c r="B18" s="74" t="s">
        <v>188</v>
      </c>
      <c r="C18" s="11" t="s">
        <v>157</v>
      </c>
      <c r="D18" s="18"/>
    </row>
    <row r="19" spans="1:4" ht="15.2" customHeight="1" x14ac:dyDescent="0.2">
      <c r="A19" s="1">
        <f t="shared" si="0"/>
        <v>43822</v>
      </c>
      <c r="B19" s="136" t="s">
        <v>4</v>
      </c>
      <c r="C19" s="137"/>
      <c r="D19" s="140" t="s">
        <v>96</v>
      </c>
    </row>
    <row r="20" spans="1:4" ht="15.2" customHeight="1" x14ac:dyDescent="0.2">
      <c r="A20" s="1">
        <f t="shared" si="0"/>
        <v>43829</v>
      </c>
      <c r="B20" s="138"/>
      <c r="C20" s="139"/>
      <c r="D20" s="141"/>
    </row>
  </sheetData>
  <mergeCells count="4">
    <mergeCell ref="A1:D1"/>
    <mergeCell ref="B11:C11"/>
    <mergeCell ref="B19:C20"/>
    <mergeCell ref="D19:D20"/>
  </mergeCells>
  <phoneticPr fontId="0" type="noConversion"/>
  <printOptions gridLines="1"/>
  <pageMargins left="0.5" right="0.39" top="0.57999999999999996" bottom="0.18" header="0.43" footer="0.17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E19"/>
  <sheetViews>
    <sheetView tabSelected="1" workbookViewId="0">
      <selection activeCell="F10" sqref="F10"/>
    </sheetView>
  </sheetViews>
  <sheetFormatPr defaultRowHeight="12.75" x14ac:dyDescent="0.2"/>
  <cols>
    <col min="1" max="1" width="13.42578125" style="4" customWidth="1"/>
    <col min="2" max="2" width="27" customWidth="1"/>
    <col min="3" max="3" width="40.7109375" customWidth="1"/>
    <col min="4" max="4" width="29.42578125" customWidth="1"/>
    <col min="5" max="5" width="9.140625" hidden="1" customWidth="1"/>
  </cols>
  <sheetData>
    <row r="1" spans="1:4" ht="31.5" customHeight="1" thickBot="1" x14ac:dyDescent="0.4">
      <c r="A1" s="134" t="s">
        <v>105</v>
      </c>
      <c r="B1" s="134"/>
      <c r="C1" s="134"/>
      <c r="D1" s="134"/>
    </row>
    <row r="2" spans="1:4" ht="46.5" customHeight="1" thickBot="1" x14ac:dyDescent="0.3">
      <c r="A2" s="14" t="s">
        <v>0</v>
      </c>
      <c r="B2" s="15" t="s">
        <v>1</v>
      </c>
      <c r="C2" s="15" t="s">
        <v>15</v>
      </c>
      <c r="D2" s="16" t="s">
        <v>2</v>
      </c>
    </row>
    <row r="3" spans="1:4" ht="15.2" customHeight="1" x14ac:dyDescent="0.2">
      <c r="A3" s="1">
        <v>43822</v>
      </c>
      <c r="B3" s="142" t="s">
        <v>4</v>
      </c>
      <c r="C3" s="143"/>
      <c r="D3" s="140" t="s">
        <v>96</v>
      </c>
    </row>
    <row r="4" spans="1:4" ht="15.2" customHeight="1" x14ac:dyDescent="0.2">
      <c r="A4" s="1">
        <f t="shared" ref="A4:A19" si="0">A3+7</f>
        <v>43829</v>
      </c>
      <c r="B4" s="142"/>
      <c r="C4" s="143"/>
      <c r="D4" s="141"/>
    </row>
    <row r="5" spans="1:4" ht="15.2" customHeight="1" x14ac:dyDescent="0.2">
      <c r="A5" s="3">
        <f t="shared" si="0"/>
        <v>43836</v>
      </c>
      <c r="B5" s="74" t="s">
        <v>112</v>
      </c>
      <c r="C5" s="44" t="s">
        <v>158</v>
      </c>
      <c r="D5" s="10"/>
    </row>
    <row r="6" spans="1:4" ht="15.2" customHeight="1" x14ac:dyDescent="0.2">
      <c r="A6" s="3">
        <f t="shared" si="0"/>
        <v>43843</v>
      </c>
      <c r="B6" s="74" t="s">
        <v>112</v>
      </c>
      <c r="C6" s="40" t="s">
        <v>159</v>
      </c>
      <c r="D6" s="10"/>
    </row>
    <row r="7" spans="1:4" ht="15" customHeight="1" x14ac:dyDescent="0.2">
      <c r="A7" s="3">
        <f t="shared" si="0"/>
        <v>43850</v>
      </c>
      <c r="B7" s="75" t="s">
        <v>117</v>
      </c>
      <c r="C7" s="40" t="s">
        <v>160</v>
      </c>
      <c r="D7" s="12"/>
    </row>
    <row r="8" spans="1:4" ht="15" customHeight="1" x14ac:dyDescent="0.2">
      <c r="A8" s="3">
        <f t="shared" si="0"/>
        <v>43857</v>
      </c>
      <c r="B8" s="75" t="s">
        <v>117</v>
      </c>
      <c r="C8" s="40" t="s">
        <v>161</v>
      </c>
      <c r="D8" s="12"/>
    </row>
    <row r="9" spans="1:4" ht="15" customHeight="1" x14ac:dyDescent="0.2">
      <c r="A9" s="3">
        <f t="shared" si="0"/>
        <v>43864</v>
      </c>
      <c r="B9" s="75" t="s">
        <v>118</v>
      </c>
      <c r="C9" s="40" t="s">
        <v>162</v>
      </c>
      <c r="D9" s="11"/>
    </row>
    <row r="10" spans="1:4" ht="15" customHeight="1" x14ac:dyDescent="0.2">
      <c r="A10" s="3">
        <f t="shared" si="0"/>
        <v>43871</v>
      </c>
      <c r="B10" s="75" t="s">
        <v>118</v>
      </c>
      <c r="C10" s="10" t="s">
        <v>163</v>
      </c>
      <c r="D10" s="11" t="s">
        <v>123</v>
      </c>
    </row>
    <row r="11" spans="1:4" ht="15.2" customHeight="1" x14ac:dyDescent="0.2">
      <c r="A11" s="20">
        <f t="shared" si="0"/>
        <v>43878</v>
      </c>
      <c r="B11" s="144" t="s">
        <v>3</v>
      </c>
      <c r="C11" s="145"/>
      <c r="D11" s="5"/>
    </row>
    <row r="12" spans="1:4" ht="15.2" customHeight="1" x14ac:dyDescent="0.2">
      <c r="A12" s="1">
        <f t="shared" si="0"/>
        <v>43885</v>
      </c>
      <c r="B12" s="75" t="s">
        <v>119</v>
      </c>
      <c r="C12" s="22"/>
      <c r="D12" s="6"/>
    </row>
    <row r="13" spans="1:4" ht="15.2" customHeight="1" x14ac:dyDescent="0.2">
      <c r="A13" s="1">
        <f t="shared" si="0"/>
        <v>43892</v>
      </c>
      <c r="B13" s="75" t="s">
        <v>119</v>
      </c>
      <c r="C13" s="22"/>
      <c r="D13" s="11"/>
    </row>
    <row r="14" spans="1:4" ht="15.2" customHeight="1" x14ac:dyDescent="0.2">
      <c r="A14" s="1">
        <f t="shared" si="0"/>
        <v>43899</v>
      </c>
      <c r="B14" s="75" t="s">
        <v>120</v>
      </c>
      <c r="C14" s="22"/>
      <c r="D14" s="10" t="s">
        <v>125</v>
      </c>
    </row>
    <row r="15" spans="1:4" ht="15.2" customHeight="1" x14ac:dyDescent="0.2">
      <c r="A15" s="1">
        <f t="shared" si="0"/>
        <v>43906</v>
      </c>
      <c r="B15" s="75" t="s">
        <v>120</v>
      </c>
      <c r="C15" s="22"/>
      <c r="D15" s="12"/>
    </row>
    <row r="16" spans="1:4" ht="15.2" customHeight="1" x14ac:dyDescent="0.2">
      <c r="A16" s="1">
        <f t="shared" si="0"/>
        <v>43913</v>
      </c>
      <c r="B16" s="75" t="s">
        <v>121</v>
      </c>
      <c r="C16" s="22"/>
      <c r="D16" s="12"/>
    </row>
    <row r="17" spans="1:4" ht="15.2" customHeight="1" x14ac:dyDescent="0.2">
      <c r="A17" s="1">
        <f t="shared" si="0"/>
        <v>43920</v>
      </c>
      <c r="B17" s="75" t="s">
        <v>121</v>
      </c>
      <c r="C17" s="22"/>
      <c r="D17" s="19"/>
    </row>
    <row r="18" spans="1:4" ht="15.2" customHeight="1" x14ac:dyDescent="0.2">
      <c r="A18" s="17">
        <f t="shared" si="0"/>
        <v>43927</v>
      </c>
      <c r="B18" s="136" t="s">
        <v>5</v>
      </c>
      <c r="C18" s="146"/>
      <c r="D18" s="148" t="s">
        <v>124</v>
      </c>
    </row>
    <row r="19" spans="1:4" ht="15.2" customHeight="1" x14ac:dyDescent="0.2">
      <c r="A19" s="17">
        <f t="shared" si="0"/>
        <v>43934</v>
      </c>
      <c r="B19" s="138"/>
      <c r="C19" s="147"/>
      <c r="D19" s="149"/>
    </row>
  </sheetData>
  <mergeCells count="6">
    <mergeCell ref="A1:D1"/>
    <mergeCell ref="B3:C4"/>
    <mergeCell ref="B11:C11"/>
    <mergeCell ref="B18:C19"/>
    <mergeCell ref="D3:D4"/>
    <mergeCell ref="D18:D19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H17"/>
  <sheetViews>
    <sheetView workbookViewId="0">
      <selection activeCell="F7" sqref="F7"/>
    </sheetView>
  </sheetViews>
  <sheetFormatPr defaultRowHeight="12.75" x14ac:dyDescent="0.2"/>
  <cols>
    <col min="1" max="1" width="13.42578125" style="4" customWidth="1"/>
    <col min="2" max="2" width="21.85546875" customWidth="1"/>
    <col min="3" max="3" width="39" customWidth="1"/>
    <col min="4" max="4" width="23.7109375" customWidth="1"/>
    <col min="5" max="5" width="9.140625" hidden="1" customWidth="1"/>
  </cols>
  <sheetData>
    <row r="1" spans="1:8" ht="31.5" customHeight="1" thickBot="1" x14ac:dyDescent="0.4">
      <c r="A1" s="134" t="s">
        <v>105</v>
      </c>
      <c r="B1" s="134"/>
      <c r="C1" s="134"/>
      <c r="D1" s="134"/>
    </row>
    <row r="2" spans="1:8" ht="46.5" customHeight="1" thickBot="1" x14ac:dyDescent="0.3">
      <c r="A2" s="14" t="s">
        <v>0</v>
      </c>
      <c r="B2" s="15" t="s">
        <v>1</v>
      </c>
      <c r="C2" s="15" t="s">
        <v>15</v>
      </c>
      <c r="D2" s="16" t="s">
        <v>2</v>
      </c>
    </row>
    <row r="3" spans="1:8" ht="15.2" customHeight="1" x14ac:dyDescent="0.2">
      <c r="A3" s="2">
        <v>43927</v>
      </c>
      <c r="B3" s="136" t="s">
        <v>5</v>
      </c>
      <c r="C3" s="146"/>
      <c r="D3" s="148" t="s">
        <v>124</v>
      </c>
    </row>
    <row r="4" spans="1:8" ht="15.2" customHeight="1" x14ac:dyDescent="0.2">
      <c r="A4" s="2">
        <f t="shared" ref="A4:A17" si="0">A3+7</f>
        <v>43934</v>
      </c>
      <c r="B4" s="138"/>
      <c r="C4" s="147"/>
      <c r="D4" s="149"/>
    </row>
    <row r="5" spans="1:8" ht="15.2" customHeight="1" x14ac:dyDescent="0.2">
      <c r="A5" s="1">
        <f t="shared" si="0"/>
        <v>43941</v>
      </c>
      <c r="B5" s="75" t="s">
        <v>122</v>
      </c>
      <c r="C5" s="45" t="s">
        <v>35</v>
      </c>
      <c r="D5" s="11"/>
    </row>
    <row r="6" spans="1:8" ht="15.2" customHeight="1" x14ac:dyDescent="0.2">
      <c r="A6" s="1">
        <f t="shared" si="0"/>
        <v>43948</v>
      </c>
      <c r="B6" s="75" t="s">
        <v>122</v>
      </c>
      <c r="C6" s="41" t="s">
        <v>28</v>
      </c>
      <c r="D6" s="11"/>
    </row>
    <row r="7" spans="1:8" ht="15.2" customHeight="1" x14ac:dyDescent="0.2">
      <c r="A7" s="1">
        <f t="shared" si="0"/>
        <v>43955</v>
      </c>
      <c r="B7" s="41" t="s">
        <v>191</v>
      </c>
      <c r="C7" s="45" t="s">
        <v>33</v>
      </c>
      <c r="D7" s="11" t="s">
        <v>128</v>
      </c>
      <c r="H7" s="39"/>
    </row>
    <row r="8" spans="1:8" ht="15.2" customHeight="1" x14ac:dyDescent="0.2">
      <c r="A8" s="1">
        <f t="shared" si="0"/>
        <v>43962</v>
      </c>
      <c r="B8" s="41" t="s">
        <v>191</v>
      </c>
      <c r="C8" s="9" t="s">
        <v>33</v>
      </c>
      <c r="D8" s="11"/>
    </row>
    <row r="9" spans="1:8" ht="15.2" customHeight="1" x14ac:dyDescent="0.2">
      <c r="A9" s="8">
        <f t="shared" si="0"/>
        <v>43969</v>
      </c>
      <c r="B9" s="41" t="s">
        <v>192</v>
      </c>
      <c r="C9" s="104" t="s">
        <v>34</v>
      </c>
      <c r="D9" s="6"/>
    </row>
    <row r="10" spans="1:8" ht="15.2" customHeight="1" x14ac:dyDescent="0.2">
      <c r="A10" s="17">
        <f>A9+7</f>
        <v>43976</v>
      </c>
      <c r="B10" s="150" t="s">
        <v>3</v>
      </c>
      <c r="C10" s="151"/>
      <c r="D10" s="21"/>
    </row>
    <row r="11" spans="1:8" ht="15.2" customHeight="1" x14ac:dyDescent="0.2">
      <c r="A11" s="8">
        <f>A10+7</f>
        <v>43983</v>
      </c>
      <c r="B11" s="41" t="s">
        <v>192</v>
      </c>
      <c r="C11" s="45" t="s">
        <v>127</v>
      </c>
      <c r="D11" s="7"/>
    </row>
    <row r="12" spans="1:8" ht="15.2" customHeight="1" x14ac:dyDescent="0.2">
      <c r="A12" s="1">
        <f t="shared" si="0"/>
        <v>43990</v>
      </c>
      <c r="B12" s="41" t="s">
        <v>193</v>
      </c>
      <c r="C12" s="45" t="s">
        <v>36</v>
      </c>
      <c r="D12" s="7"/>
    </row>
    <row r="13" spans="1:8" ht="15.2" customHeight="1" x14ac:dyDescent="0.2">
      <c r="A13" s="1">
        <f t="shared" si="0"/>
        <v>43997</v>
      </c>
      <c r="B13" s="41" t="s">
        <v>193</v>
      </c>
      <c r="C13" s="42" t="s">
        <v>29</v>
      </c>
      <c r="D13" s="7"/>
    </row>
    <row r="14" spans="1:8" ht="15.2" customHeight="1" x14ac:dyDescent="0.2">
      <c r="A14" s="1">
        <f t="shared" si="0"/>
        <v>44004</v>
      </c>
      <c r="B14" s="41" t="s">
        <v>194</v>
      </c>
      <c r="C14" s="42" t="s">
        <v>29</v>
      </c>
      <c r="D14" s="7"/>
    </row>
    <row r="15" spans="1:8" ht="15.2" customHeight="1" x14ac:dyDescent="0.2">
      <c r="A15" s="1">
        <f t="shared" si="0"/>
        <v>44011</v>
      </c>
      <c r="B15" s="41" t="s">
        <v>194</v>
      </c>
      <c r="C15" s="42" t="s">
        <v>37</v>
      </c>
      <c r="D15" s="7"/>
    </row>
    <row r="16" spans="1:8" ht="15.2" customHeight="1" x14ac:dyDescent="0.2">
      <c r="A16" s="1">
        <f t="shared" si="0"/>
        <v>44018</v>
      </c>
      <c r="B16" s="41" t="s">
        <v>194</v>
      </c>
      <c r="C16" s="42" t="s">
        <v>37</v>
      </c>
      <c r="D16" s="7"/>
    </row>
    <row r="17" spans="1:4" ht="15" x14ac:dyDescent="0.2">
      <c r="A17" s="1">
        <f t="shared" si="0"/>
        <v>44025</v>
      </c>
      <c r="B17" s="41"/>
      <c r="C17" s="42" t="s">
        <v>38</v>
      </c>
      <c r="D17" s="7" t="s">
        <v>129</v>
      </c>
    </row>
  </sheetData>
  <mergeCells count="4">
    <mergeCell ref="B10:C10"/>
    <mergeCell ref="A1:D1"/>
    <mergeCell ref="B3:C4"/>
    <mergeCell ref="D3:D4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K61"/>
  <sheetViews>
    <sheetView topLeftCell="A47" zoomScaleNormal="100" workbookViewId="0">
      <selection activeCell="H53" sqref="H53"/>
    </sheetView>
  </sheetViews>
  <sheetFormatPr defaultRowHeight="15" x14ac:dyDescent="0.25"/>
  <cols>
    <col min="1" max="1" width="4" style="23" customWidth="1"/>
    <col min="2" max="2" width="5.42578125" style="23" customWidth="1"/>
    <col min="3" max="3" width="9.85546875" style="23" customWidth="1"/>
    <col min="4" max="4" width="5.5703125" style="23" customWidth="1"/>
    <col min="5" max="5" width="15" style="23" customWidth="1"/>
    <col min="6" max="6" width="92.140625" style="62" customWidth="1"/>
    <col min="7" max="16384" width="9.140625" style="25"/>
  </cols>
  <sheetData>
    <row r="1" spans="1:11" ht="15.75" customHeight="1" x14ac:dyDescent="0.25">
      <c r="D1" s="164" t="s">
        <v>7</v>
      </c>
      <c r="E1" s="164"/>
      <c r="F1" s="59" t="s">
        <v>135</v>
      </c>
      <c r="G1" s="24"/>
      <c r="H1" s="24"/>
      <c r="I1" s="24"/>
      <c r="J1" s="24"/>
      <c r="K1" s="24"/>
    </row>
    <row r="2" spans="1:11" ht="6" customHeight="1" x14ac:dyDescent="0.25">
      <c r="A2" s="26"/>
      <c r="B2" s="26"/>
      <c r="C2" s="26"/>
      <c r="D2" s="26"/>
      <c r="E2" s="26"/>
      <c r="F2" s="60"/>
      <c r="G2" s="24"/>
      <c r="H2" s="24"/>
      <c r="I2" s="24"/>
      <c r="J2" s="24"/>
      <c r="K2" s="24"/>
    </row>
    <row r="3" spans="1:11" ht="18.75" customHeight="1" x14ac:dyDescent="0.25">
      <c r="A3" s="50"/>
      <c r="B3" s="50" t="s">
        <v>44</v>
      </c>
      <c r="C3" s="50" t="s">
        <v>31</v>
      </c>
      <c r="D3" s="51" t="s">
        <v>8</v>
      </c>
      <c r="E3" s="28" t="s">
        <v>9</v>
      </c>
      <c r="F3" s="61" t="s">
        <v>10</v>
      </c>
      <c r="G3" s="24"/>
      <c r="H3" s="24"/>
      <c r="I3" s="24"/>
      <c r="J3" s="24"/>
      <c r="K3" s="24"/>
    </row>
    <row r="4" spans="1:11" ht="24" customHeight="1" x14ac:dyDescent="0.25">
      <c r="A4" s="50">
        <v>1</v>
      </c>
      <c r="B4" s="50" t="s">
        <v>49</v>
      </c>
      <c r="C4" s="52">
        <v>43714</v>
      </c>
      <c r="D4" s="50" t="s">
        <v>11</v>
      </c>
      <c r="E4" s="83"/>
      <c r="F4" s="84" t="s">
        <v>91</v>
      </c>
      <c r="G4" s="24"/>
      <c r="H4" s="24"/>
      <c r="I4" s="24"/>
      <c r="J4" s="24"/>
      <c r="K4" s="24"/>
    </row>
    <row r="5" spans="1:11" ht="24" customHeight="1" x14ac:dyDescent="0.25">
      <c r="A5" s="50">
        <f t="shared" ref="A5:A28" si="0">A4+1</f>
        <v>2</v>
      </c>
      <c r="B5" s="50" t="s">
        <v>47</v>
      </c>
      <c r="C5" s="52">
        <v>43717</v>
      </c>
      <c r="D5" s="50" t="s">
        <v>12</v>
      </c>
      <c r="E5" s="83"/>
      <c r="F5" s="84" t="s">
        <v>92</v>
      </c>
      <c r="G5" s="24"/>
      <c r="H5" s="24"/>
      <c r="I5" s="24"/>
      <c r="J5" s="24"/>
      <c r="K5" s="24"/>
    </row>
    <row r="6" spans="1:11" ht="24" customHeight="1" x14ac:dyDescent="0.25">
      <c r="A6" s="50">
        <f t="shared" si="0"/>
        <v>3</v>
      </c>
      <c r="B6" s="50" t="s">
        <v>45</v>
      </c>
      <c r="C6" s="52">
        <v>43718</v>
      </c>
      <c r="D6" s="50" t="s">
        <v>12</v>
      </c>
      <c r="E6" s="159" t="s">
        <v>88</v>
      </c>
      <c r="F6" s="86" t="s">
        <v>80</v>
      </c>
      <c r="G6" s="24"/>
      <c r="H6" s="24"/>
      <c r="I6" s="24"/>
      <c r="J6" s="24"/>
      <c r="K6" s="24"/>
    </row>
    <row r="7" spans="1:11" ht="24" customHeight="1" x14ac:dyDescent="0.25">
      <c r="A7" s="50">
        <f t="shared" si="0"/>
        <v>4</v>
      </c>
      <c r="B7" s="50" t="s">
        <v>48</v>
      </c>
      <c r="C7" s="52">
        <v>43719</v>
      </c>
      <c r="D7" s="50" t="s">
        <v>12</v>
      </c>
      <c r="E7" s="160"/>
      <c r="F7" s="87" t="s">
        <v>68</v>
      </c>
      <c r="G7" s="24"/>
      <c r="I7" s="24"/>
      <c r="J7" s="24"/>
      <c r="K7" s="24"/>
    </row>
    <row r="8" spans="1:11" ht="24" customHeight="1" x14ac:dyDescent="0.25">
      <c r="A8" s="50">
        <f t="shared" si="0"/>
        <v>5</v>
      </c>
      <c r="B8" s="50" t="s">
        <v>46</v>
      </c>
      <c r="C8" s="52">
        <v>43720</v>
      </c>
      <c r="D8" s="50" t="s">
        <v>12</v>
      </c>
      <c r="E8" s="160"/>
      <c r="F8" s="87" t="s">
        <v>67</v>
      </c>
      <c r="G8" s="24"/>
      <c r="H8" s="85"/>
      <c r="I8" s="24"/>
      <c r="J8" s="24"/>
      <c r="K8" s="24"/>
    </row>
    <row r="9" spans="1:11" ht="24" customHeight="1" x14ac:dyDescent="0.25">
      <c r="A9" s="50">
        <f t="shared" si="0"/>
        <v>6</v>
      </c>
      <c r="B9" s="50" t="s">
        <v>49</v>
      </c>
      <c r="C9" s="52">
        <v>43721</v>
      </c>
      <c r="D9" s="50" t="s">
        <v>12</v>
      </c>
      <c r="E9" s="160"/>
      <c r="F9" s="87" t="s">
        <v>65</v>
      </c>
      <c r="G9" s="24"/>
      <c r="I9" s="24"/>
      <c r="J9" s="24"/>
      <c r="K9" s="24"/>
    </row>
    <row r="10" spans="1:11" ht="24" customHeight="1" x14ac:dyDescent="0.25">
      <c r="A10" s="50">
        <f t="shared" si="0"/>
        <v>7</v>
      </c>
      <c r="B10" s="50" t="s">
        <v>47</v>
      </c>
      <c r="C10" s="52">
        <v>43724</v>
      </c>
      <c r="D10" s="50" t="s">
        <v>11</v>
      </c>
      <c r="E10" s="161"/>
      <c r="F10" s="88" t="s">
        <v>66</v>
      </c>
      <c r="G10" s="24"/>
      <c r="I10" s="24"/>
      <c r="J10" s="24"/>
      <c r="K10" s="24"/>
    </row>
    <row r="11" spans="1:11" ht="24" customHeight="1" x14ac:dyDescent="0.25">
      <c r="A11" s="50">
        <f t="shared" si="0"/>
        <v>8</v>
      </c>
      <c r="B11" s="50" t="s">
        <v>45</v>
      </c>
      <c r="C11" s="52">
        <v>43725</v>
      </c>
      <c r="D11" s="50" t="s">
        <v>11</v>
      </c>
      <c r="E11" s="167" t="s">
        <v>58</v>
      </c>
      <c r="F11" s="89" t="s">
        <v>59</v>
      </c>
      <c r="G11" s="24"/>
      <c r="I11" s="24"/>
      <c r="J11" s="24"/>
      <c r="K11" s="24"/>
    </row>
    <row r="12" spans="1:11" ht="24" customHeight="1" x14ac:dyDescent="0.25">
      <c r="A12" s="50">
        <f t="shared" si="0"/>
        <v>9</v>
      </c>
      <c r="B12" s="50" t="s">
        <v>49</v>
      </c>
      <c r="C12" s="52">
        <f>C4+14</f>
        <v>43728</v>
      </c>
      <c r="D12" s="50" t="s">
        <v>11</v>
      </c>
      <c r="E12" s="168"/>
      <c r="F12" s="90" t="s">
        <v>60</v>
      </c>
      <c r="G12" s="24"/>
      <c r="I12" s="24"/>
      <c r="J12" s="24"/>
      <c r="K12" s="24"/>
    </row>
    <row r="13" spans="1:11" ht="24" customHeight="1" x14ac:dyDescent="0.25">
      <c r="A13" s="50">
        <f t="shared" si="0"/>
        <v>10</v>
      </c>
      <c r="B13" s="50" t="s">
        <v>47</v>
      </c>
      <c r="C13" s="52">
        <f t="shared" ref="C13:C33" si="1">C5+14</f>
        <v>43731</v>
      </c>
      <c r="D13" s="50" t="s">
        <v>12</v>
      </c>
      <c r="E13" s="168"/>
      <c r="F13" s="90" t="s">
        <v>61</v>
      </c>
      <c r="G13" s="24"/>
      <c r="H13" s="24"/>
      <c r="I13" s="24"/>
      <c r="J13" s="24"/>
      <c r="K13" s="24"/>
    </row>
    <row r="14" spans="1:11" ht="24" customHeight="1" x14ac:dyDescent="0.25">
      <c r="A14" s="50">
        <f t="shared" si="0"/>
        <v>11</v>
      </c>
      <c r="B14" s="50" t="s">
        <v>45</v>
      </c>
      <c r="C14" s="52">
        <f t="shared" si="1"/>
        <v>43732</v>
      </c>
      <c r="D14" s="50" t="s">
        <v>12</v>
      </c>
      <c r="E14" s="168"/>
      <c r="F14" s="90" t="s">
        <v>62</v>
      </c>
      <c r="G14" s="24"/>
      <c r="H14" s="24"/>
      <c r="I14" s="24"/>
      <c r="J14" s="24"/>
      <c r="K14" s="24"/>
    </row>
    <row r="15" spans="1:11" ht="24" customHeight="1" x14ac:dyDescent="0.25">
      <c r="A15" s="50">
        <f t="shared" si="0"/>
        <v>12</v>
      </c>
      <c r="B15" s="50" t="s">
        <v>48</v>
      </c>
      <c r="C15" s="52">
        <f t="shared" si="1"/>
        <v>43733</v>
      </c>
      <c r="D15" s="50" t="s">
        <v>12</v>
      </c>
      <c r="E15" s="168"/>
      <c r="F15" s="98" t="s">
        <v>63</v>
      </c>
      <c r="G15" s="24"/>
      <c r="H15" s="24"/>
      <c r="I15" s="24"/>
      <c r="J15" s="24"/>
      <c r="K15" s="24"/>
    </row>
    <row r="16" spans="1:11" ht="24" customHeight="1" x14ac:dyDescent="0.25">
      <c r="A16" s="50">
        <f t="shared" si="0"/>
        <v>13</v>
      </c>
      <c r="B16" s="50" t="s">
        <v>46</v>
      </c>
      <c r="C16" s="52">
        <f t="shared" si="1"/>
        <v>43734</v>
      </c>
      <c r="D16" s="50" t="s">
        <v>12</v>
      </c>
      <c r="E16" s="168"/>
      <c r="F16" s="90" t="s">
        <v>89</v>
      </c>
      <c r="G16" s="24"/>
      <c r="H16" s="24"/>
      <c r="I16" s="24"/>
      <c r="J16" s="24"/>
      <c r="K16" s="24"/>
    </row>
    <row r="17" spans="1:11" ht="24" customHeight="1" x14ac:dyDescent="0.25">
      <c r="A17" s="50">
        <f t="shared" si="0"/>
        <v>14</v>
      </c>
      <c r="B17" s="50" t="s">
        <v>49</v>
      </c>
      <c r="C17" s="52">
        <f t="shared" si="1"/>
        <v>43735</v>
      </c>
      <c r="D17" s="50" t="s">
        <v>12</v>
      </c>
      <c r="E17" s="168"/>
      <c r="F17" s="90" t="s">
        <v>64</v>
      </c>
      <c r="G17" s="24"/>
      <c r="H17" s="24"/>
      <c r="I17" s="24"/>
      <c r="J17" s="24"/>
      <c r="K17" s="24"/>
    </row>
    <row r="18" spans="1:11" ht="24" customHeight="1" x14ac:dyDescent="0.25">
      <c r="A18" s="50">
        <f t="shared" si="0"/>
        <v>15</v>
      </c>
      <c r="B18" s="50" t="s">
        <v>47</v>
      </c>
      <c r="C18" s="52">
        <f t="shared" si="1"/>
        <v>43738</v>
      </c>
      <c r="D18" s="50" t="s">
        <v>11</v>
      </c>
      <c r="E18" s="169"/>
      <c r="F18" s="97"/>
      <c r="G18" s="24"/>
      <c r="H18" s="24"/>
      <c r="I18" s="24"/>
      <c r="J18" s="24"/>
      <c r="K18" s="24"/>
    </row>
    <row r="19" spans="1:11" ht="24" customHeight="1" x14ac:dyDescent="0.25">
      <c r="A19" s="50">
        <f t="shared" si="0"/>
        <v>16</v>
      </c>
      <c r="B19" s="50" t="s">
        <v>45</v>
      </c>
      <c r="C19" s="52">
        <f t="shared" si="1"/>
        <v>43739</v>
      </c>
      <c r="D19" s="50" t="s">
        <v>11</v>
      </c>
      <c r="E19" s="153" t="s">
        <v>69</v>
      </c>
      <c r="F19" s="93" t="s">
        <v>77</v>
      </c>
      <c r="G19" s="24"/>
      <c r="H19" s="24"/>
      <c r="I19" s="24"/>
      <c r="J19" s="24"/>
      <c r="K19" s="24"/>
    </row>
    <row r="20" spans="1:11" ht="24" customHeight="1" x14ac:dyDescent="0.25">
      <c r="A20" s="50">
        <f t="shared" si="0"/>
        <v>17</v>
      </c>
      <c r="B20" s="50" t="s">
        <v>49</v>
      </c>
      <c r="C20" s="52">
        <f t="shared" si="1"/>
        <v>43742</v>
      </c>
      <c r="D20" s="50" t="s">
        <v>11</v>
      </c>
      <c r="E20" s="154"/>
      <c r="F20" s="94" t="s">
        <v>74</v>
      </c>
      <c r="G20" s="24"/>
      <c r="H20" s="24"/>
      <c r="I20" s="24"/>
      <c r="J20" s="24"/>
      <c r="K20" s="24"/>
    </row>
    <row r="21" spans="1:11" ht="24" customHeight="1" x14ac:dyDescent="0.25">
      <c r="A21" s="50">
        <f t="shared" si="0"/>
        <v>18</v>
      </c>
      <c r="B21" s="50" t="s">
        <v>47</v>
      </c>
      <c r="C21" s="52">
        <f t="shared" si="1"/>
        <v>43745</v>
      </c>
      <c r="D21" s="50" t="s">
        <v>12</v>
      </c>
      <c r="E21" s="154"/>
      <c r="F21" s="94" t="s">
        <v>75</v>
      </c>
      <c r="G21" s="24"/>
      <c r="H21" s="24"/>
      <c r="I21" s="24"/>
      <c r="J21" s="24"/>
      <c r="K21" s="24"/>
    </row>
    <row r="22" spans="1:11" ht="24" customHeight="1" x14ac:dyDescent="0.25">
      <c r="A22" s="50">
        <f t="shared" si="0"/>
        <v>19</v>
      </c>
      <c r="B22" s="50" t="s">
        <v>45</v>
      </c>
      <c r="C22" s="52">
        <f t="shared" si="1"/>
        <v>43746</v>
      </c>
      <c r="D22" s="50" t="s">
        <v>12</v>
      </c>
      <c r="E22" s="154"/>
      <c r="F22" s="94" t="s">
        <v>76</v>
      </c>
      <c r="G22" s="24"/>
      <c r="H22" s="24"/>
      <c r="I22" s="24"/>
      <c r="J22" s="24"/>
      <c r="K22" s="24"/>
    </row>
    <row r="23" spans="1:11" ht="24" customHeight="1" x14ac:dyDescent="0.25">
      <c r="A23" s="50">
        <f t="shared" si="0"/>
        <v>20</v>
      </c>
      <c r="B23" s="50" t="s">
        <v>48</v>
      </c>
      <c r="C23" s="52">
        <f t="shared" si="1"/>
        <v>43747</v>
      </c>
      <c r="D23" s="50" t="s">
        <v>12</v>
      </c>
      <c r="E23" s="154"/>
      <c r="F23" s="95" t="s">
        <v>78</v>
      </c>
      <c r="G23" s="24"/>
      <c r="H23" s="24"/>
      <c r="I23" s="24"/>
      <c r="J23" s="24"/>
      <c r="K23" s="24"/>
    </row>
    <row r="24" spans="1:11" ht="24" customHeight="1" x14ac:dyDescent="0.25">
      <c r="A24" s="50">
        <f t="shared" si="0"/>
        <v>21</v>
      </c>
      <c r="B24" s="50" t="s">
        <v>46</v>
      </c>
      <c r="C24" s="52">
        <f t="shared" si="1"/>
        <v>43748</v>
      </c>
      <c r="D24" s="50" t="s">
        <v>12</v>
      </c>
      <c r="E24" s="155"/>
      <c r="F24" s="96" t="s">
        <v>83</v>
      </c>
      <c r="G24" s="24"/>
      <c r="H24" s="24"/>
      <c r="I24" s="24"/>
      <c r="J24" s="24"/>
      <c r="K24" s="24"/>
    </row>
    <row r="25" spans="1:11" ht="24" customHeight="1" x14ac:dyDescent="0.25">
      <c r="A25" s="50">
        <f t="shared" si="0"/>
        <v>22</v>
      </c>
      <c r="B25" s="50" t="s">
        <v>49</v>
      </c>
      <c r="C25" s="52">
        <f t="shared" si="1"/>
        <v>43749</v>
      </c>
      <c r="D25" s="50" t="s">
        <v>12</v>
      </c>
      <c r="E25" s="162" t="s">
        <v>50</v>
      </c>
      <c r="F25" s="163"/>
      <c r="G25" s="24"/>
      <c r="H25" s="24"/>
      <c r="I25" s="24"/>
      <c r="J25" s="24"/>
      <c r="K25" s="24"/>
    </row>
    <row r="26" spans="1:11" ht="24" customHeight="1" x14ac:dyDescent="0.25">
      <c r="A26" s="50">
        <f t="shared" si="0"/>
        <v>23</v>
      </c>
      <c r="B26" s="50" t="s">
        <v>47</v>
      </c>
      <c r="C26" s="52">
        <f t="shared" si="1"/>
        <v>43752</v>
      </c>
      <c r="D26" s="50" t="s">
        <v>11</v>
      </c>
      <c r="E26" s="156" t="s">
        <v>70</v>
      </c>
      <c r="F26" s="92" t="s">
        <v>84</v>
      </c>
    </row>
    <row r="27" spans="1:11" ht="24" customHeight="1" x14ac:dyDescent="0.25">
      <c r="A27" s="50">
        <f t="shared" si="0"/>
        <v>24</v>
      </c>
      <c r="B27" s="50" t="s">
        <v>45</v>
      </c>
      <c r="C27" s="52">
        <f t="shared" si="1"/>
        <v>43753</v>
      </c>
      <c r="D27" s="50" t="s">
        <v>11</v>
      </c>
      <c r="E27" s="157"/>
      <c r="F27" s="94" t="s">
        <v>79</v>
      </c>
    </row>
    <row r="28" spans="1:11" ht="24" customHeight="1" x14ac:dyDescent="0.25">
      <c r="A28" s="50">
        <f t="shared" si="0"/>
        <v>25</v>
      </c>
      <c r="B28" s="50" t="s">
        <v>49</v>
      </c>
      <c r="C28" s="52">
        <f t="shared" si="1"/>
        <v>43756</v>
      </c>
      <c r="D28" s="50" t="s">
        <v>11</v>
      </c>
      <c r="E28" s="158"/>
      <c r="F28" s="97"/>
    </row>
    <row r="29" spans="1:11" ht="24" customHeight="1" x14ac:dyDescent="0.25">
      <c r="A29" s="50">
        <f>A28+1</f>
        <v>26</v>
      </c>
      <c r="B29" s="50" t="s">
        <v>47</v>
      </c>
      <c r="C29" s="52">
        <f t="shared" si="1"/>
        <v>43759</v>
      </c>
      <c r="D29" s="50" t="s">
        <v>12</v>
      </c>
      <c r="E29" s="153" t="s">
        <v>71</v>
      </c>
      <c r="F29" s="76" t="s">
        <v>171</v>
      </c>
    </row>
    <row r="30" spans="1:11" ht="24" customHeight="1" x14ac:dyDescent="0.25">
      <c r="A30" s="50">
        <f t="shared" ref="A30:A33" si="2">A29+1</f>
        <v>27</v>
      </c>
      <c r="B30" s="50" t="s">
        <v>45</v>
      </c>
      <c r="C30" s="52">
        <f t="shared" si="1"/>
        <v>43760</v>
      </c>
      <c r="D30" s="50" t="s">
        <v>12</v>
      </c>
      <c r="E30" s="154"/>
      <c r="F30" s="77" t="s">
        <v>172</v>
      </c>
    </row>
    <row r="31" spans="1:11" ht="24" customHeight="1" x14ac:dyDescent="0.25">
      <c r="A31" s="50">
        <f t="shared" si="2"/>
        <v>28</v>
      </c>
      <c r="B31" s="50" t="s">
        <v>48</v>
      </c>
      <c r="C31" s="52">
        <f t="shared" si="1"/>
        <v>43761</v>
      </c>
      <c r="D31" s="50" t="s">
        <v>12</v>
      </c>
      <c r="E31" s="154"/>
      <c r="F31" s="77" t="s">
        <v>81</v>
      </c>
    </row>
    <row r="32" spans="1:11" ht="24" customHeight="1" x14ac:dyDescent="0.25">
      <c r="A32" s="50">
        <f t="shared" si="2"/>
        <v>29</v>
      </c>
      <c r="B32" s="50" t="s">
        <v>46</v>
      </c>
      <c r="C32" s="52">
        <f t="shared" si="1"/>
        <v>43762</v>
      </c>
      <c r="D32" s="50" t="s">
        <v>12</v>
      </c>
      <c r="E32" s="154"/>
      <c r="F32" s="77" t="s">
        <v>82</v>
      </c>
    </row>
    <row r="33" spans="1:6" ht="24" customHeight="1" x14ac:dyDescent="0.25">
      <c r="A33" s="50">
        <f t="shared" si="2"/>
        <v>30</v>
      </c>
      <c r="B33" s="81" t="s">
        <v>49</v>
      </c>
      <c r="C33" s="82">
        <f t="shared" si="1"/>
        <v>43763</v>
      </c>
      <c r="D33" s="81" t="s">
        <v>12</v>
      </c>
      <c r="E33" s="155"/>
      <c r="F33" s="78" t="s">
        <v>108</v>
      </c>
    </row>
    <row r="34" spans="1:6" ht="24" customHeight="1" x14ac:dyDescent="0.25">
      <c r="A34" s="50"/>
      <c r="B34" s="165" t="s">
        <v>13</v>
      </c>
      <c r="C34" s="165"/>
      <c r="D34" s="165"/>
      <c r="E34" s="165"/>
      <c r="F34" s="166"/>
    </row>
    <row r="35" spans="1:6" ht="24" customHeight="1" x14ac:dyDescent="0.25">
      <c r="A35" s="50">
        <v>31</v>
      </c>
      <c r="B35" s="50" t="s">
        <v>47</v>
      </c>
      <c r="C35" s="52">
        <f t="shared" ref="C35:C42" si="3">C26+21</f>
        <v>43773</v>
      </c>
      <c r="D35" s="50" t="s">
        <v>11</v>
      </c>
      <c r="E35" s="152" t="s">
        <v>85</v>
      </c>
      <c r="F35" s="108" t="s">
        <v>144</v>
      </c>
    </row>
    <row r="36" spans="1:6" ht="24" customHeight="1" x14ac:dyDescent="0.25">
      <c r="A36" s="50">
        <f t="shared" ref="A36:A55" si="4">A35+1</f>
        <v>32</v>
      </c>
      <c r="B36" s="50" t="s">
        <v>45</v>
      </c>
      <c r="C36" s="52">
        <f t="shared" si="3"/>
        <v>43774</v>
      </c>
      <c r="D36" s="50" t="s">
        <v>11</v>
      </c>
      <c r="E36" s="152"/>
      <c r="F36" s="110" t="s">
        <v>145</v>
      </c>
    </row>
    <row r="37" spans="1:6" ht="24" customHeight="1" x14ac:dyDescent="0.25">
      <c r="A37" s="50">
        <f t="shared" si="4"/>
        <v>33</v>
      </c>
      <c r="B37" s="50" t="s">
        <v>49</v>
      </c>
      <c r="C37" s="52">
        <f t="shared" si="3"/>
        <v>43777</v>
      </c>
      <c r="D37" s="50" t="s">
        <v>11</v>
      </c>
      <c r="E37" s="152"/>
      <c r="F37" s="110" t="s">
        <v>146</v>
      </c>
    </row>
    <row r="38" spans="1:6" ht="24" customHeight="1" x14ac:dyDescent="0.25">
      <c r="A38" s="50">
        <f t="shared" si="4"/>
        <v>34</v>
      </c>
      <c r="B38" s="50" t="s">
        <v>47</v>
      </c>
      <c r="C38" s="52">
        <f t="shared" si="3"/>
        <v>43780</v>
      </c>
      <c r="D38" s="50" t="s">
        <v>12</v>
      </c>
      <c r="E38" s="152"/>
      <c r="F38" s="116" t="s">
        <v>167</v>
      </c>
    </row>
    <row r="39" spans="1:6" ht="24" customHeight="1" x14ac:dyDescent="0.25">
      <c r="A39" s="50">
        <f t="shared" si="4"/>
        <v>35</v>
      </c>
      <c r="B39" s="50" t="s">
        <v>45</v>
      </c>
      <c r="C39" s="52">
        <f t="shared" si="3"/>
        <v>43781</v>
      </c>
      <c r="D39" s="50" t="s">
        <v>12</v>
      </c>
      <c r="E39" s="152"/>
      <c r="F39" s="116" t="s">
        <v>147</v>
      </c>
    </row>
    <row r="40" spans="1:6" ht="24" customHeight="1" x14ac:dyDescent="0.25">
      <c r="A40" s="50">
        <f t="shared" si="4"/>
        <v>36</v>
      </c>
      <c r="B40" s="50" t="s">
        <v>48</v>
      </c>
      <c r="C40" s="52">
        <f t="shared" si="3"/>
        <v>43782</v>
      </c>
      <c r="D40" s="50" t="s">
        <v>12</v>
      </c>
      <c r="E40" s="152"/>
      <c r="F40" s="119" t="s">
        <v>168</v>
      </c>
    </row>
    <row r="41" spans="1:6" ht="24" customHeight="1" x14ac:dyDescent="0.25">
      <c r="A41" s="50">
        <f t="shared" si="4"/>
        <v>37</v>
      </c>
      <c r="B41" s="50" t="s">
        <v>46</v>
      </c>
      <c r="C41" s="52">
        <f t="shared" si="3"/>
        <v>43783</v>
      </c>
      <c r="D41" s="50" t="s">
        <v>12</v>
      </c>
      <c r="E41" s="91"/>
      <c r="F41" s="99" t="s">
        <v>72</v>
      </c>
    </row>
    <row r="42" spans="1:6" ht="24" customHeight="1" x14ac:dyDescent="0.25">
      <c r="A42" s="50">
        <f t="shared" si="4"/>
        <v>38</v>
      </c>
      <c r="B42" s="50" t="s">
        <v>49</v>
      </c>
      <c r="C42" s="52">
        <f t="shared" si="3"/>
        <v>43784</v>
      </c>
      <c r="D42" s="50" t="s">
        <v>12</v>
      </c>
      <c r="E42" s="153" t="s">
        <v>90</v>
      </c>
      <c r="F42" s="120" t="s">
        <v>169</v>
      </c>
    </row>
    <row r="43" spans="1:6" ht="24" customHeight="1" x14ac:dyDescent="0.25">
      <c r="A43" s="50">
        <f t="shared" si="4"/>
        <v>39</v>
      </c>
      <c r="B43" s="50" t="s">
        <v>47</v>
      </c>
      <c r="C43" s="52">
        <f t="shared" ref="C43:C61" si="5">C35+14</f>
        <v>43787</v>
      </c>
      <c r="D43" s="50" t="s">
        <v>11</v>
      </c>
      <c r="E43" s="154"/>
      <c r="F43" s="118" t="s">
        <v>170</v>
      </c>
    </row>
    <row r="44" spans="1:6" ht="24" customHeight="1" x14ac:dyDescent="0.25">
      <c r="A44" s="50">
        <f t="shared" si="4"/>
        <v>40</v>
      </c>
      <c r="B44" s="50" t="s">
        <v>45</v>
      </c>
      <c r="C44" s="52">
        <f t="shared" si="5"/>
        <v>43788</v>
      </c>
      <c r="D44" s="50" t="s">
        <v>11</v>
      </c>
      <c r="E44" s="155"/>
      <c r="F44" s="97"/>
    </row>
    <row r="45" spans="1:6" ht="24" customHeight="1" x14ac:dyDescent="0.25">
      <c r="A45" s="50">
        <f t="shared" si="4"/>
        <v>41</v>
      </c>
      <c r="B45" s="50" t="s">
        <v>49</v>
      </c>
      <c r="C45" s="52">
        <f t="shared" si="5"/>
        <v>43791</v>
      </c>
      <c r="D45" s="50" t="s">
        <v>11</v>
      </c>
      <c r="E45" s="57" t="s">
        <v>6</v>
      </c>
      <c r="F45" s="47" t="s">
        <v>73</v>
      </c>
    </row>
    <row r="46" spans="1:6" ht="24" customHeight="1" x14ac:dyDescent="0.25">
      <c r="A46" s="50">
        <f t="shared" si="4"/>
        <v>42</v>
      </c>
      <c r="B46" s="50" t="s">
        <v>47</v>
      </c>
      <c r="C46" s="52">
        <f t="shared" si="5"/>
        <v>43794</v>
      </c>
      <c r="D46" s="50" t="s">
        <v>12</v>
      </c>
      <c r="E46" s="162" t="s">
        <v>50</v>
      </c>
      <c r="F46" s="163"/>
    </row>
    <row r="47" spans="1:6" ht="24" customHeight="1" x14ac:dyDescent="0.25">
      <c r="A47" s="50">
        <f t="shared" si="4"/>
        <v>43</v>
      </c>
      <c r="B47" s="50" t="s">
        <v>45</v>
      </c>
      <c r="C47" s="52">
        <f t="shared" si="5"/>
        <v>43795</v>
      </c>
      <c r="D47" s="50" t="s">
        <v>12</v>
      </c>
      <c r="E47" s="153" t="s">
        <v>90</v>
      </c>
      <c r="F47" s="108" t="s">
        <v>148</v>
      </c>
    </row>
    <row r="48" spans="1:6" ht="24" customHeight="1" x14ac:dyDescent="0.25">
      <c r="A48" s="50">
        <f t="shared" si="4"/>
        <v>44</v>
      </c>
      <c r="B48" s="50" t="s">
        <v>48</v>
      </c>
      <c r="C48" s="52">
        <f t="shared" si="5"/>
        <v>43796</v>
      </c>
      <c r="D48" s="50" t="s">
        <v>12</v>
      </c>
      <c r="E48" s="154"/>
      <c r="F48" s="109" t="s">
        <v>149</v>
      </c>
    </row>
    <row r="49" spans="1:6" ht="24" customHeight="1" x14ac:dyDescent="0.25">
      <c r="A49" s="50">
        <f t="shared" si="4"/>
        <v>45</v>
      </c>
      <c r="B49" s="50" t="s">
        <v>46</v>
      </c>
      <c r="C49" s="52">
        <f t="shared" si="5"/>
        <v>43797</v>
      </c>
      <c r="D49" s="50" t="s">
        <v>12</v>
      </c>
      <c r="E49" s="154"/>
      <c r="F49" s="109" t="s">
        <v>150</v>
      </c>
    </row>
    <row r="50" spans="1:6" ht="24" customHeight="1" x14ac:dyDescent="0.25">
      <c r="A50" s="50">
        <f t="shared" si="4"/>
        <v>46</v>
      </c>
      <c r="B50" s="50" t="s">
        <v>49</v>
      </c>
      <c r="C50" s="52">
        <f t="shared" si="5"/>
        <v>43798</v>
      </c>
      <c r="D50" s="50" t="s">
        <v>12</v>
      </c>
      <c r="E50" s="155"/>
      <c r="F50" s="121" t="s">
        <v>166</v>
      </c>
    </row>
    <row r="51" spans="1:6" ht="24" customHeight="1" x14ac:dyDescent="0.25">
      <c r="A51" s="50">
        <f t="shared" si="4"/>
        <v>47</v>
      </c>
      <c r="B51" s="50" t="s">
        <v>47</v>
      </c>
      <c r="C51" s="52">
        <f t="shared" si="5"/>
        <v>43801</v>
      </c>
      <c r="D51" s="114" t="s">
        <v>11</v>
      </c>
      <c r="E51" s="152" t="s">
        <v>189</v>
      </c>
      <c r="F51" s="107" t="s">
        <v>136</v>
      </c>
    </row>
    <row r="52" spans="1:6" ht="24" customHeight="1" x14ac:dyDescent="0.25">
      <c r="A52" s="50">
        <f t="shared" si="4"/>
        <v>48</v>
      </c>
      <c r="B52" s="50" t="s">
        <v>45</v>
      </c>
      <c r="C52" s="52">
        <f t="shared" si="5"/>
        <v>43802</v>
      </c>
      <c r="D52" s="114" t="s">
        <v>11</v>
      </c>
      <c r="E52" s="152"/>
      <c r="F52" s="107" t="s">
        <v>137</v>
      </c>
    </row>
    <row r="53" spans="1:6" ht="24" customHeight="1" x14ac:dyDescent="0.25">
      <c r="A53" s="50">
        <f t="shared" si="4"/>
        <v>49</v>
      </c>
      <c r="B53" s="50" t="s">
        <v>49</v>
      </c>
      <c r="C53" s="52">
        <f t="shared" si="5"/>
        <v>43805</v>
      </c>
      <c r="D53" s="114" t="s">
        <v>11</v>
      </c>
      <c r="E53" s="152"/>
      <c r="F53" s="107" t="s">
        <v>138</v>
      </c>
    </row>
    <row r="54" spans="1:6" ht="24" customHeight="1" x14ac:dyDescent="0.25">
      <c r="A54" s="50">
        <f t="shared" si="4"/>
        <v>50</v>
      </c>
      <c r="B54" s="50" t="s">
        <v>47</v>
      </c>
      <c r="C54" s="52">
        <f t="shared" si="5"/>
        <v>43808</v>
      </c>
      <c r="D54" s="114" t="s">
        <v>12</v>
      </c>
      <c r="E54" s="152"/>
      <c r="F54" s="107" t="s">
        <v>139</v>
      </c>
    </row>
    <row r="55" spans="1:6" ht="24" customHeight="1" x14ac:dyDescent="0.25">
      <c r="A55" s="50">
        <f t="shared" si="4"/>
        <v>51</v>
      </c>
      <c r="B55" s="50" t="s">
        <v>45</v>
      </c>
      <c r="C55" s="52">
        <f t="shared" si="5"/>
        <v>43809</v>
      </c>
      <c r="D55" s="114" t="s">
        <v>12</v>
      </c>
      <c r="E55" s="152"/>
      <c r="F55" s="116" t="s">
        <v>165</v>
      </c>
    </row>
    <row r="56" spans="1:6" ht="24" customHeight="1" x14ac:dyDescent="0.25">
      <c r="A56" s="50">
        <f t="shared" ref="A56" si="6">A55+1</f>
        <v>52</v>
      </c>
      <c r="B56" s="50" t="s">
        <v>48</v>
      </c>
      <c r="C56" s="52">
        <f t="shared" si="5"/>
        <v>43810</v>
      </c>
      <c r="D56" s="114" t="s">
        <v>12</v>
      </c>
      <c r="E56" s="152"/>
      <c r="F56" s="107" t="s">
        <v>140</v>
      </c>
    </row>
    <row r="57" spans="1:6" ht="24" customHeight="1" x14ac:dyDescent="0.25">
      <c r="A57" s="50">
        <f t="shared" ref="A57:A61" si="7">A56+1</f>
        <v>53</v>
      </c>
      <c r="B57" s="50" t="s">
        <v>46</v>
      </c>
      <c r="C57" s="52">
        <f t="shared" si="5"/>
        <v>43811</v>
      </c>
      <c r="D57" s="114" t="s">
        <v>12</v>
      </c>
      <c r="E57" s="152"/>
      <c r="F57" s="107" t="s">
        <v>141</v>
      </c>
    </row>
    <row r="58" spans="1:6" ht="24" customHeight="1" x14ac:dyDescent="0.25">
      <c r="A58" s="50">
        <f t="shared" si="7"/>
        <v>54</v>
      </c>
      <c r="B58" s="50" t="s">
        <v>49</v>
      </c>
      <c r="C58" s="52">
        <f t="shared" si="5"/>
        <v>43812</v>
      </c>
      <c r="D58" s="114" t="s">
        <v>12</v>
      </c>
      <c r="E58" s="152"/>
      <c r="F58" s="111" t="s">
        <v>142</v>
      </c>
    </row>
    <row r="59" spans="1:6" ht="24" customHeight="1" x14ac:dyDescent="0.25">
      <c r="A59" s="50">
        <f t="shared" si="7"/>
        <v>55</v>
      </c>
      <c r="B59" s="50" t="s">
        <v>47</v>
      </c>
      <c r="C59" s="52">
        <f t="shared" si="5"/>
        <v>43815</v>
      </c>
      <c r="D59" s="114" t="s">
        <v>11</v>
      </c>
      <c r="E59" s="152"/>
      <c r="F59" s="117" t="s">
        <v>143</v>
      </c>
    </row>
    <row r="60" spans="1:6" ht="24" customHeight="1" x14ac:dyDescent="0.25">
      <c r="A60" s="50">
        <f t="shared" si="7"/>
        <v>56</v>
      </c>
      <c r="B60" s="50" t="s">
        <v>45</v>
      </c>
      <c r="C60" s="52">
        <f t="shared" si="5"/>
        <v>43816</v>
      </c>
      <c r="D60" s="114" t="s">
        <v>11</v>
      </c>
      <c r="E60" s="152"/>
      <c r="F60" s="97"/>
    </row>
    <row r="61" spans="1:6" ht="24" customHeight="1" x14ac:dyDescent="0.25">
      <c r="A61" s="50">
        <f t="shared" si="7"/>
        <v>57</v>
      </c>
      <c r="B61" s="50" t="s">
        <v>49</v>
      </c>
      <c r="C61" s="52">
        <f t="shared" si="5"/>
        <v>43819</v>
      </c>
      <c r="D61" s="50" t="s">
        <v>11</v>
      </c>
      <c r="E61" s="115" t="s">
        <v>6</v>
      </c>
      <c r="F61" s="47" t="s">
        <v>86</v>
      </c>
    </row>
  </sheetData>
  <mergeCells count="13">
    <mergeCell ref="D1:E1"/>
    <mergeCell ref="E25:F25"/>
    <mergeCell ref="B34:F34"/>
    <mergeCell ref="E19:E24"/>
    <mergeCell ref="E11:E18"/>
    <mergeCell ref="E51:E60"/>
    <mergeCell ref="E47:E50"/>
    <mergeCell ref="E29:E33"/>
    <mergeCell ref="E26:E28"/>
    <mergeCell ref="E6:E10"/>
    <mergeCell ref="E35:E40"/>
    <mergeCell ref="E42:E44"/>
    <mergeCell ref="E46:F4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K52"/>
  <sheetViews>
    <sheetView topLeftCell="A38" workbookViewId="0">
      <selection activeCell="G46" sqref="G46"/>
    </sheetView>
  </sheetViews>
  <sheetFormatPr defaultRowHeight="15" x14ac:dyDescent="0.25"/>
  <cols>
    <col min="1" max="1" width="4" style="23" customWidth="1"/>
    <col min="2" max="2" width="5.5703125" style="23" customWidth="1"/>
    <col min="3" max="3" width="10" style="23" customWidth="1"/>
    <col min="4" max="4" width="5.42578125" style="23" customWidth="1"/>
    <col min="5" max="5" width="14.42578125" style="23" customWidth="1"/>
    <col min="6" max="6" width="94.140625" style="62" customWidth="1"/>
    <col min="7" max="16384" width="9.140625" style="25"/>
  </cols>
  <sheetData>
    <row r="1" spans="1:11" ht="13.5" customHeight="1" x14ac:dyDescent="0.25">
      <c r="C1" s="170" t="s">
        <v>32</v>
      </c>
      <c r="D1" s="170"/>
      <c r="E1" s="170"/>
      <c r="F1" s="59" t="s">
        <v>135</v>
      </c>
      <c r="G1" s="24"/>
      <c r="H1" s="24"/>
      <c r="I1" s="24"/>
      <c r="J1" s="24"/>
      <c r="K1" s="24"/>
    </row>
    <row r="2" spans="1:11" ht="6.75" customHeight="1" x14ac:dyDescent="0.25">
      <c r="A2" s="26"/>
      <c r="B2" s="26"/>
      <c r="C2" s="26"/>
      <c r="D2" s="26"/>
      <c r="E2" s="26"/>
      <c r="F2" s="60"/>
      <c r="G2" s="24"/>
      <c r="H2" s="24"/>
      <c r="I2" s="24"/>
      <c r="J2" s="24"/>
      <c r="K2" s="24"/>
    </row>
    <row r="3" spans="1:11" ht="24" customHeight="1" x14ac:dyDescent="0.25">
      <c r="A3" s="50"/>
      <c r="B3" s="50" t="s">
        <v>44</v>
      </c>
      <c r="C3" s="50" t="s">
        <v>31</v>
      </c>
      <c r="D3" s="51" t="s">
        <v>8</v>
      </c>
      <c r="E3" s="64" t="s">
        <v>9</v>
      </c>
      <c r="F3" s="105" t="s">
        <v>10</v>
      </c>
      <c r="G3" s="24"/>
      <c r="H3" s="24"/>
      <c r="I3" s="24"/>
      <c r="J3" s="24"/>
      <c r="K3" s="24"/>
    </row>
    <row r="4" spans="1:11" ht="24" customHeight="1" x14ac:dyDescent="0.25">
      <c r="A4" s="50">
        <v>58</v>
      </c>
      <c r="B4" s="50" t="s">
        <v>47</v>
      </c>
      <c r="C4" s="52">
        <v>43836</v>
      </c>
      <c r="D4" s="50" t="s">
        <v>12</v>
      </c>
      <c r="E4" s="153" t="s">
        <v>87</v>
      </c>
      <c r="F4" s="122" t="s">
        <v>177</v>
      </c>
      <c r="G4" s="24"/>
      <c r="H4" s="24"/>
      <c r="I4" s="24"/>
      <c r="J4" s="24"/>
      <c r="K4" s="24"/>
    </row>
    <row r="5" spans="1:11" ht="24" customHeight="1" x14ac:dyDescent="0.25">
      <c r="A5" s="50">
        <f>A4+1</f>
        <v>59</v>
      </c>
      <c r="B5" s="50" t="s">
        <v>45</v>
      </c>
      <c r="C5" s="52">
        <v>43837</v>
      </c>
      <c r="D5" s="50" t="s">
        <v>12</v>
      </c>
      <c r="E5" s="154"/>
      <c r="F5" s="123" t="s">
        <v>178</v>
      </c>
      <c r="G5" s="24"/>
      <c r="H5" s="24"/>
      <c r="I5" s="24"/>
      <c r="J5" s="24"/>
      <c r="K5" s="24"/>
    </row>
    <row r="6" spans="1:11" ht="24" customHeight="1" x14ac:dyDescent="0.25">
      <c r="A6" s="50">
        <f t="shared" ref="A6:A27" si="0">A5+1</f>
        <v>60</v>
      </c>
      <c r="B6" s="50" t="s">
        <v>48</v>
      </c>
      <c r="C6" s="52">
        <v>43838</v>
      </c>
      <c r="D6" s="50" t="s">
        <v>12</v>
      </c>
      <c r="E6" s="154"/>
      <c r="F6" s="123" t="s">
        <v>179</v>
      </c>
      <c r="G6" s="24"/>
      <c r="H6" s="24"/>
      <c r="I6" s="24"/>
      <c r="J6" s="24"/>
      <c r="K6" s="24"/>
    </row>
    <row r="7" spans="1:11" ht="24" customHeight="1" x14ac:dyDescent="0.25">
      <c r="A7" s="50">
        <f t="shared" si="0"/>
        <v>61</v>
      </c>
      <c r="B7" s="50" t="s">
        <v>46</v>
      </c>
      <c r="C7" s="52">
        <v>43839</v>
      </c>
      <c r="D7" s="50" t="s">
        <v>12</v>
      </c>
      <c r="E7" s="154"/>
      <c r="F7" s="123" t="s">
        <v>173</v>
      </c>
      <c r="G7" s="24"/>
      <c r="H7" s="24"/>
      <c r="I7" s="24"/>
      <c r="J7" s="24"/>
      <c r="K7" s="24"/>
    </row>
    <row r="8" spans="1:11" ht="24" customHeight="1" x14ac:dyDescent="0.25">
      <c r="A8" s="50">
        <f t="shared" si="0"/>
        <v>62</v>
      </c>
      <c r="B8" s="50" t="s">
        <v>49</v>
      </c>
      <c r="C8" s="52">
        <v>43840</v>
      </c>
      <c r="D8" s="50" t="s">
        <v>12</v>
      </c>
      <c r="E8" s="154"/>
      <c r="F8" s="123" t="s">
        <v>174</v>
      </c>
      <c r="G8" s="24"/>
      <c r="H8" s="24"/>
      <c r="I8" s="24"/>
      <c r="J8" s="24"/>
      <c r="K8" s="24"/>
    </row>
    <row r="9" spans="1:11" ht="24" customHeight="1" x14ac:dyDescent="0.25">
      <c r="A9" s="50">
        <f t="shared" si="0"/>
        <v>63</v>
      </c>
      <c r="B9" s="50" t="s">
        <v>47</v>
      </c>
      <c r="C9" s="52">
        <v>43843</v>
      </c>
      <c r="D9" s="50" t="s">
        <v>11</v>
      </c>
      <c r="E9" s="154"/>
      <c r="F9" s="123" t="s">
        <v>175</v>
      </c>
      <c r="G9" s="24"/>
      <c r="H9" s="24"/>
      <c r="I9" s="24"/>
      <c r="J9" s="24"/>
      <c r="K9" s="24"/>
    </row>
    <row r="10" spans="1:11" ht="24" customHeight="1" x14ac:dyDescent="0.25">
      <c r="A10" s="50">
        <f t="shared" si="0"/>
        <v>64</v>
      </c>
      <c r="B10" s="50" t="s">
        <v>45</v>
      </c>
      <c r="C10" s="52">
        <v>43844</v>
      </c>
      <c r="D10" s="50" t="s">
        <v>11</v>
      </c>
      <c r="E10" s="154"/>
      <c r="F10" s="123" t="s">
        <v>176</v>
      </c>
      <c r="G10" s="24"/>
      <c r="H10" s="24"/>
      <c r="I10" s="24"/>
      <c r="J10" s="24"/>
      <c r="K10" s="24"/>
    </row>
    <row r="11" spans="1:11" ht="24" customHeight="1" x14ac:dyDescent="0.25">
      <c r="A11" s="50">
        <f t="shared" si="0"/>
        <v>65</v>
      </c>
      <c r="B11" s="50" t="s">
        <v>49</v>
      </c>
      <c r="C11" s="52">
        <f>C8+7</f>
        <v>43847</v>
      </c>
      <c r="D11" s="50" t="s">
        <v>11</v>
      </c>
      <c r="E11" s="155"/>
      <c r="F11" s="97"/>
      <c r="G11" s="24"/>
      <c r="H11" s="24"/>
      <c r="I11" s="24"/>
      <c r="J11" s="24"/>
      <c r="K11" s="24"/>
    </row>
    <row r="12" spans="1:11" ht="24" customHeight="1" x14ac:dyDescent="0.25">
      <c r="A12" s="50">
        <f t="shared" si="0"/>
        <v>66</v>
      </c>
      <c r="B12" s="50" t="s">
        <v>47</v>
      </c>
      <c r="C12" s="52">
        <f>C4+14</f>
        <v>43850</v>
      </c>
      <c r="D12" s="50" t="s">
        <v>12</v>
      </c>
      <c r="E12" s="153" t="s">
        <v>130</v>
      </c>
      <c r="F12" s="124" t="s">
        <v>180</v>
      </c>
      <c r="G12" s="24"/>
      <c r="H12" s="24"/>
      <c r="I12" s="24"/>
      <c r="J12" s="24"/>
      <c r="K12" s="24"/>
    </row>
    <row r="13" spans="1:11" ht="24" customHeight="1" x14ac:dyDescent="0.25">
      <c r="A13" s="50">
        <f t="shared" si="0"/>
        <v>67</v>
      </c>
      <c r="B13" s="50" t="s">
        <v>45</v>
      </c>
      <c r="C13" s="52">
        <f t="shared" ref="C13:C27" si="1">C5+14</f>
        <v>43851</v>
      </c>
      <c r="D13" s="50" t="s">
        <v>12</v>
      </c>
      <c r="E13" s="154"/>
      <c r="F13" s="125" t="s">
        <v>181</v>
      </c>
      <c r="G13" s="24"/>
      <c r="H13" s="24"/>
      <c r="I13" s="24"/>
      <c r="J13" s="24"/>
      <c r="K13" s="24"/>
    </row>
    <row r="14" spans="1:11" ht="24" customHeight="1" x14ac:dyDescent="0.25">
      <c r="A14" s="50">
        <f t="shared" si="0"/>
        <v>68</v>
      </c>
      <c r="B14" s="50" t="s">
        <v>48</v>
      </c>
      <c r="C14" s="52">
        <f t="shared" si="1"/>
        <v>43852</v>
      </c>
      <c r="D14" s="50" t="s">
        <v>12</v>
      </c>
      <c r="E14" s="154"/>
      <c r="F14" s="125" t="s">
        <v>182</v>
      </c>
      <c r="G14" s="24"/>
      <c r="H14" s="24"/>
      <c r="I14" s="24"/>
      <c r="J14" s="24"/>
      <c r="K14" s="24"/>
    </row>
    <row r="15" spans="1:11" ht="24" customHeight="1" x14ac:dyDescent="0.25">
      <c r="A15" s="50">
        <f t="shared" si="0"/>
        <v>69</v>
      </c>
      <c r="B15" s="50" t="s">
        <v>46</v>
      </c>
      <c r="C15" s="52">
        <f t="shared" si="1"/>
        <v>43853</v>
      </c>
      <c r="D15" s="50" t="s">
        <v>12</v>
      </c>
      <c r="E15" s="154"/>
      <c r="F15" s="125" t="s">
        <v>183</v>
      </c>
      <c r="G15" s="24"/>
      <c r="H15" s="24"/>
      <c r="I15" s="24"/>
      <c r="J15" s="24"/>
      <c r="K15" s="24"/>
    </row>
    <row r="16" spans="1:11" ht="24" customHeight="1" x14ac:dyDescent="0.25">
      <c r="A16" s="50">
        <f t="shared" si="0"/>
        <v>70</v>
      </c>
      <c r="B16" s="50" t="s">
        <v>49</v>
      </c>
      <c r="C16" s="52">
        <f t="shared" si="1"/>
        <v>43854</v>
      </c>
      <c r="D16" s="50" t="s">
        <v>12</v>
      </c>
      <c r="E16" s="154"/>
      <c r="F16" s="125" t="s">
        <v>184</v>
      </c>
      <c r="G16" s="24"/>
      <c r="H16" s="24"/>
      <c r="I16" s="24"/>
      <c r="J16" s="24"/>
      <c r="K16" s="24"/>
    </row>
    <row r="17" spans="1:11" ht="24" customHeight="1" x14ac:dyDescent="0.25">
      <c r="A17" s="50">
        <f t="shared" si="0"/>
        <v>71</v>
      </c>
      <c r="B17" s="50" t="s">
        <v>47</v>
      </c>
      <c r="C17" s="100">
        <f t="shared" si="1"/>
        <v>43857</v>
      </c>
      <c r="D17" s="50" t="s">
        <v>11</v>
      </c>
      <c r="E17" s="154"/>
      <c r="F17" s="125" t="s">
        <v>185</v>
      </c>
      <c r="G17" s="24"/>
      <c r="H17" s="24"/>
      <c r="I17" s="24"/>
      <c r="J17" s="24"/>
      <c r="K17" s="24"/>
    </row>
    <row r="18" spans="1:11" ht="24" customHeight="1" x14ac:dyDescent="0.25">
      <c r="A18" s="50">
        <f t="shared" si="0"/>
        <v>72</v>
      </c>
      <c r="B18" s="50" t="s">
        <v>45</v>
      </c>
      <c r="C18" s="52">
        <f t="shared" si="1"/>
        <v>43858</v>
      </c>
      <c r="D18" s="50" t="s">
        <v>11</v>
      </c>
      <c r="E18" s="154"/>
      <c r="F18" s="125" t="s">
        <v>186</v>
      </c>
      <c r="G18" s="24"/>
      <c r="H18" s="24"/>
      <c r="I18" s="24"/>
      <c r="J18" s="24"/>
      <c r="K18" s="24"/>
    </row>
    <row r="19" spans="1:11" ht="24" customHeight="1" x14ac:dyDescent="0.25">
      <c r="A19" s="50">
        <f t="shared" si="0"/>
        <v>73</v>
      </c>
      <c r="B19" s="50" t="s">
        <v>49</v>
      </c>
      <c r="C19" s="52">
        <f t="shared" si="1"/>
        <v>43861</v>
      </c>
      <c r="D19" s="50" t="s">
        <v>11</v>
      </c>
      <c r="E19" s="155"/>
      <c r="F19" s="126" t="s">
        <v>187</v>
      </c>
      <c r="G19" s="24"/>
      <c r="H19" s="24"/>
      <c r="I19" s="24"/>
      <c r="J19" s="24"/>
      <c r="K19" s="24"/>
    </row>
    <row r="20" spans="1:11" ht="24" customHeight="1" x14ac:dyDescent="0.25">
      <c r="A20" s="50">
        <f t="shared" si="0"/>
        <v>74</v>
      </c>
      <c r="B20" s="50" t="s">
        <v>47</v>
      </c>
      <c r="C20" s="52">
        <f t="shared" si="1"/>
        <v>43864</v>
      </c>
      <c r="D20" s="50" t="s">
        <v>12</v>
      </c>
      <c r="E20" s="153" t="s">
        <v>131</v>
      </c>
      <c r="F20" s="76"/>
      <c r="G20" s="24"/>
      <c r="H20" s="24"/>
      <c r="I20" s="24"/>
      <c r="J20" s="24"/>
      <c r="K20" s="24"/>
    </row>
    <row r="21" spans="1:11" ht="24" customHeight="1" x14ac:dyDescent="0.25">
      <c r="A21" s="50">
        <f t="shared" si="0"/>
        <v>75</v>
      </c>
      <c r="B21" s="50" t="s">
        <v>45</v>
      </c>
      <c r="C21" s="52">
        <f t="shared" si="1"/>
        <v>43865</v>
      </c>
      <c r="D21" s="50" t="s">
        <v>12</v>
      </c>
      <c r="E21" s="154"/>
      <c r="F21" s="77"/>
      <c r="G21" s="24"/>
      <c r="H21" s="24"/>
      <c r="I21" s="24"/>
      <c r="J21" s="24"/>
      <c r="K21" s="24"/>
    </row>
    <row r="22" spans="1:11" ht="24" customHeight="1" x14ac:dyDescent="0.25">
      <c r="A22" s="50">
        <f t="shared" si="0"/>
        <v>76</v>
      </c>
      <c r="B22" s="50" t="s">
        <v>48</v>
      </c>
      <c r="C22" s="52">
        <f t="shared" si="1"/>
        <v>43866</v>
      </c>
      <c r="D22" s="50" t="s">
        <v>12</v>
      </c>
      <c r="E22" s="154"/>
      <c r="F22" s="77"/>
      <c r="I22" s="24"/>
      <c r="J22" s="24"/>
      <c r="K22" s="24"/>
    </row>
    <row r="23" spans="1:11" ht="24" customHeight="1" x14ac:dyDescent="0.25">
      <c r="A23" s="50">
        <f t="shared" si="0"/>
        <v>77</v>
      </c>
      <c r="B23" s="50" t="s">
        <v>46</v>
      </c>
      <c r="C23" s="52">
        <f t="shared" si="1"/>
        <v>43867</v>
      </c>
      <c r="D23" s="50" t="s">
        <v>12</v>
      </c>
      <c r="E23" s="154"/>
      <c r="F23" s="77"/>
    </row>
    <row r="24" spans="1:11" ht="24" customHeight="1" x14ac:dyDescent="0.25">
      <c r="A24" s="50">
        <f t="shared" si="0"/>
        <v>78</v>
      </c>
      <c r="B24" s="50" t="s">
        <v>49</v>
      </c>
      <c r="C24" s="52">
        <f t="shared" si="1"/>
        <v>43868</v>
      </c>
      <c r="D24" s="50" t="s">
        <v>12</v>
      </c>
      <c r="E24" s="154"/>
      <c r="F24" s="77"/>
    </row>
    <row r="25" spans="1:11" ht="24" customHeight="1" x14ac:dyDescent="0.25">
      <c r="A25" s="50">
        <f t="shared" si="0"/>
        <v>79</v>
      </c>
      <c r="B25" s="50" t="s">
        <v>47</v>
      </c>
      <c r="C25" s="52">
        <f t="shared" si="1"/>
        <v>43871</v>
      </c>
      <c r="D25" s="50" t="s">
        <v>11</v>
      </c>
      <c r="E25" s="154"/>
      <c r="F25" s="46"/>
    </row>
    <row r="26" spans="1:11" ht="24" customHeight="1" x14ac:dyDescent="0.25">
      <c r="A26" s="50">
        <f t="shared" si="0"/>
        <v>80</v>
      </c>
      <c r="B26" s="50" t="s">
        <v>45</v>
      </c>
      <c r="C26" s="52">
        <f t="shared" si="1"/>
        <v>43872</v>
      </c>
      <c r="D26" s="50" t="s">
        <v>11</v>
      </c>
      <c r="E26" s="155"/>
      <c r="F26" s="106"/>
    </row>
    <row r="27" spans="1:11" ht="24" customHeight="1" x14ac:dyDescent="0.25">
      <c r="A27" s="50">
        <f t="shared" si="0"/>
        <v>81</v>
      </c>
      <c r="B27" s="50" t="s">
        <v>49</v>
      </c>
      <c r="C27" s="52">
        <f t="shared" si="1"/>
        <v>43875</v>
      </c>
      <c r="D27" s="50" t="s">
        <v>11</v>
      </c>
      <c r="E27" s="162" t="s">
        <v>50</v>
      </c>
      <c r="F27" s="171"/>
    </row>
    <row r="28" spans="1:11" ht="24" customHeight="1" x14ac:dyDescent="0.25">
      <c r="A28" s="53"/>
      <c r="B28" s="53"/>
      <c r="C28" s="53"/>
      <c r="D28" s="53"/>
      <c r="E28" s="66"/>
      <c r="F28" s="112" t="s">
        <v>13</v>
      </c>
    </row>
    <row r="29" spans="1:11" ht="24" customHeight="1" x14ac:dyDescent="0.25">
      <c r="A29" s="50">
        <v>82</v>
      </c>
      <c r="B29" s="50" t="s">
        <v>47</v>
      </c>
      <c r="C29" s="52">
        <f t="shared" ref="C29:C36" si="2">C20+21</f>
        <v>43885</v>
      </c>
      <c r="D29" s="50" t="s">
        <v>12</v>
      </c>
      <c r="E29" s="172" t="s">
        <v>132</v>
      </c>
      <c r="F29" s="127" t="s">
        <v>195</v>
      </c>
    </row>
    <row r="30" spans="1:11" ht="24" customHeight="1" x14ac:dyDescent="0.25">
      <c r="A30" s="50">
        <f>A29+1</f>
        <v>83</v>
      </c>
      <c r="B30" s="50" t="s">
        <v>45</v>
      </c>
      <c r="C30" s="52">
        <f t="shared" si="2"/>
        <v>43886</v>
      </c>
      <c r="D30" s="50" t="s">
        <v>12</v>
      </c>
      <c r="E30" s="173"/>
      <c r="F30" s="128" t="s">
        <v>196</v>
      </c>
    </row>
    <row r="31" spans="1:11" ht="24" customHeight="1" x14ac:dyDescent="0.25">
      <c r="A31" s="50">
        <f t="shared" ref="A31:A52" si="3">A30+1</f>
        <v>84</v>
      </c>
      <c r="B31" s="50" t="s">
        <v>48</v>
      </c>
      <c r="C31" s="52">
        <f t="shared" si="2"/>
        <v>43887</v>
      </c>
      <c r="D31" s="50" t="s">
        <v>12</v>
      </c>
      <c r="E31" s="173"/>
      <c r="F31" s="128" t="s">
        <v>197</v>
      </c>
    </row>
    <row r="32" spans="1:11" ht="24" customHeight="1" x14ac:dyDescent="0.25">
      <c r="A32" s="50">
        <f t="shared" si="3"/>
        <v>85</v>
      </c>
      <c r="B32" s="50" t="s">
        <v>46</v>
      </c>
      <c r="C32" s="52">
        <f t="shared" si="2"/>
        <v>43888</v>
      </c>
      <c r="D32" s="50" t="s">
        <v>12</v>
      </c>
      <c r="E32" s="173"/>
      <c r="F32" s="128" t="s">
        <v>199</v>
      </c>
    </row>
    <row r="33" spans="1:7" ht="24" customHeight="1" x14ac:dyDescent="0.25">
      <c r="A33" s="63">
        <f t="shared" si="3"/>
        <v>86</v>
      </c>
      <c r="B33" s="50" t="s">
        <v>49</v>
      </c>
      <c r="C33" s="52">
        <f t="shared" si="2"/>
        <v>43889</v>
      </c>
      <c r="D33" s="50" t="s">
        <v>12</v>
      </c>
      <c r="E33" s="173"/>
      <c r="F33" s="128" t="s">
        <v>198</v>
      </c>
    </row>
    <row r="34" spans="1:7" ht="24" customHeight="1" x14ac:dyDescent="0.25">
      <c r="A34" s="50">
        <f t="shared" si="3"/>
        <v>87</v>
      </c>
      <c r="B34" s="50" t="s">
        <v>47</v>
      </c>
      <c r="C34" s="52">
        <f t="shared" si="2"/>
        <v>43892</v>
      </c>
      <c r="D34" s="50" t="s">
        <v>11</v>
      </c>
      <c r="E34" s="173"/>
      <c r="F34" s="79"/>
    </row>
    <row r="35" spans="1:7" ht="24" customHeight="1" x14ac:dyDescent="0.25">
      <c r="A35" s="50">
        <f t="shared" si="3"/>
        <v>88</v>
      </c>
      <c r="B35" s="50" t="s">
        <v>45</v>
      </c>
      <c r="C35" s="52">
        <f t="shared" si="2"/>
        <v>43893</v>
      </c>
      <c r="D35" s="50" t="s">
        <v>11</v>
      </c>
      <c r="E35" s="174"/>
      <c r="F35" s="80"/>
    </row>
    <row r="36" spans="1:7" ht="24" customHeight="1" x14ac:dyDescent="0.25">
      <c r="A36" s="50">
        <f t="shared" si="3"/>
        <v>89</v>
      </c>
      <c r="B36" s="50" t="s">
        <v>49</v>
      </c>
      <c r="C36" s="52">
        <f t="shared" si="2"/>
        <v>43896</v>
      </c>
      <c r="D36" s="50" t="s">
        <v>11</v>
      </c>
      <c r="E36" s="153" t="s">
        <v>164</v>
      </c>
      <c r="F36" s="40" t="s">
        <v>200</v>
      </c>
      <c r="G36"/>
    </row>
    <row r="37" spans="1:7" ht="24" customHeight="1" x14ac:dyDescent="0.25">
      <c r="A37" s="50">
        <f t="shared" si="3"/>
        <v>90</v>
      </c>
      <c r="B37" s="50" t="s">
        <v>47</v>
      </c>
      <c r="C37" s="52">
        <f>C29+14</f>
        <v>43899</v>
      </c>
      <c r="D37" s="50" t="s">
        <v>12</v>
      </c>
      <c r="E37" s="154"/>
      <c r="F37" s="79" t="s">
        <v>201</v>
      </c>
    </row>
    <row r="38" spans="1:7" ht="24" customHeight="1" x14ac:dyDescent="0.25">
      <c r="A38" s="50">
        <f t="shared" si="3"/>
        <v>91</v>
      </c>
      <c r="B38" s="50" t="s">
        <v>45</v>
      </c>
      <c r="C38" s="52">
        <f t="shared" ref="C38:C52" si="4">C30+14</f>
        <v>43900</v>
      </c>
      <c r="D38" s="50" t="s">
        <v>12</v>
      </c>
      <c r="E38" s="154"/>
      <c r="F38" s="79" t="s">
        <v>202</v>
      </c>
    </row>
    <row r="39" spans="1:7" ht="24" customHeight="1" x14ac:dyDescent="0.25">
      <c r="A39" s="50">
        <f t="shared" si="3"/>
        <v>92</v>
      </c>
      <c r="B39" s="50" t="s">
        <v>48</v>
      </c>
      <c r="C39" s="52">
        <f t="shared" si="4"/>
        <v>43901</v>
      </c>
      <c r="D39" s="50" t="s">
        <v>12</v>
      </c>
      <c r="E39" s="154"/>
      <c r="F39" s="175" t="s">
        <v>203</v>
      </c>
    </row>
    <row r="40" spans="1:7" ht="24" customHeight="1" x14ac:dyDescent="0.25">
      <c r="A40" s="50">
        <f t="shared" si="3"/>
        <v>93</v>
      </c>
      <c r="B40" s="50" t="s">
        <v>46</v>
      </c>
      <c r="C40" s="52">
        <f t="shared" si="4"/>
        <v>43902</v>
      </c>
      <c r="D40" s="50" t="s">
        <v>12</v>
      </c>
      <c r="E40" s="155"/>
      <c r="F40" s="176"/>
    </row>
    <row r="41" spans="1:7" ht="24" customHeight="1" x14ac:dyDescent="0.25">
      <c r="A41" s="50">
        <f t="shared" si="3"/>
        <v>94</v>
      </c>
      <c r="B41" s="50" t="s">
        <v>49</v>
      </c>
      <c r="C41" s="52">
        <f t="shared" si="4"/>
        <v>43903</v>
      </c>
      <c r="D41" s="50" t="s">
        <v>12</v>
      </c>
      <c r="E41" s="91"/>
      <c r="F41" s="99" t="s">
        <v>114</v>
      </c>
    </row>
    <row r="42" spans="1:7" ht="24" customHeight="1" x14ac:dyDescent="0.25">
      <c r="A42" s="50">
        <f t="shared" si="3"/>
        <v>95</v>
      </c>
      <c r="B42" s="50" t="s">
        <v>47</v>
      </c>
      <c r="C42" s="52">
        <f t="shared" si="4"/>
        <v>43906</v>
      </c>
      <c r="D42" s="50" t="s">
        <v>11</v>
      </c>
      <c r="E42" s="159" t="s">
        <v>133</v>
      </c>
      <c r="F42" s="40" t="s">
        <v>204</v>
      </c>
    </row>
    <row r="43" spans="1:7" ht="24" customHeight="1" x14ac:dyDescent="0.25">
      <c r="A43" s="50">
        <f t="shared" si="3"/>
        <v>96</v>
      </c>
      <c r="B43" s="50" t="s">
        <v>45</v>
      </c>
      <c r="C43" s="52">
        <f t="shared" si="4"/>
        <v>43907</v>
      </c>
      <c r="D43" s="50" t="s">
        <v>11</v>
      </c>
      <c r="E43" s="161"/>
      <c r="F43" s="80"/>
    </row>
    <row r="44" spans="1:7" ht="24" customHeight="1" x14ac:dyDescent="0.25">
      <c r="A44" s="50">
        <f t="shared" si="3"/>
        <v>97</v>
      </c>
      <c r="B44" s="50" t="s">
        <v>49</v>
      </c>
      <c r="C44" s="52">
        <f t="shared" si="4"/>
        <v>43910</v>
      </c>
      <c r="D44" s="50" t="s">
        <v>11</v>
      </c>
      <c r="E44" s="65" t="s">
        <v>6</v>
      </c>
      <c r="F44" s="129" t="s">
        <v>115</v>
      </c>
    </row>
    <row r="45" spans="1:7" ht="24" customHeight="1" x14ac:dyDescent="0.25">
      <c r="A45" s="50">
        <f t="shared" si="3"/>
        <v>98</v>
      </c>
      <c r="B45" s="50" t="s">
        <v>47</v>
      </c>
      <c r="C45" s="52">
        <f t="shared" si="4"/>
        <v>43913</v>
      </c>
      <c r="D45" s="50" t="s">
        <v>12</v>
      </c>
      <c r="E45" s="153" t="s">
        <v>190</v>
      </c>
      <c r="F45" s="130" t="s">
        <v>210</v>
      </c>
    </row>
    <row r="46" spans="1:7" ht="24" customHeight="1" x14ac:dyDescent="0.25">
      <c r="A46" s="50">
        <f t="shared" si="3"/>
        <v>99</v>
      </c>
      <c r="B46" s="50" t="s">
        <v>45</v>
      </c>
      <c r="C46" s="52">
        <f t="shared" si="4"/>
        <v>43914</v>
      </c>
      <c r="D46" s="50" t="s">
        <v>12</v>
      </c>
      <c r="E46" s="154"/>
      <c r="F46" s="109" t="s">
        <v>205</v>
      </c>
    </row>
    <row r="47" spans="1:7" ht="24" customHeight="1" x14ac:dyDescent="0.25">
      <c r="A47" s="50">
        <f t="shared" si="3"/>
        <v>100</v>
      </c>
      <c r="B47" s="50" t="s">
        <v>48</v>
      </c>
      <c r="C47" s="52">
        <f t="shared" si="4"/>
        <v>43915</v>
      </c>
      <c r="D47" s="50" t="s">
        <v>12</v>
      </c>
      <c r="E47" s="154"/>
      <c r="F47" s="109" t="s">
        <v>206</v>
      </c>
    </row>
    <row r="48" spans="1:7" ht="24" customHeight="1" x14ac:dyDescent="0.25">
      <c r="A48" s="50">
        <f t="shared" si="3"/>
        <v>101</v>
      </c>
      <c r="B48" s="50" t="s">
        <v>46</v>
      </c>
      <c r="C48" s="52">
        <f t="shared" si="4"/>
        <v>43916</v>
      </c>
      <c r="D48" s="50" t="s">
        <v>12</v>
      </c>
      <c r="E48" s="154"/>
      <c r="F48" s="109" t="s">
        <v>207</v>
      </c>
    </row>
    <row r="49" spans="1:6" ht="24" customHeight="1" x14ac:dyDescent="0.25">
      <c r="A49" s="50">
        <f t="shared" si="3"/>
        <v>102</v>
      </c>
      <c r="B49" s="50" t="s">
        <v>49</v>
      </c>
      <c r="C49" s="52">
        <f t="shared" si="4"/>
        <v>43917</v>
      </c>
      <c r="D49" s="50" t="s">
        <v>12</v>
      </c>
      <c r="E49" s="154"/>
      <c r="F49" s="109" t="s">
        <v>208</v>
      </c>
    </row>
    <row r="50" spans="1:6" ht="24" customHeight="1" x14ac:dyDescent="0.25">
      <c r="A50" s="50">
        <f t="shared" si="3"/>
        <v>103</v>
      </c>
      <c r="B50" s="50" t="s">
        <v>47</v>
      </c>
      <c r="C50" s="52">
        <f t="shared" si="4"/>
        <v>43920</v>
      </c>
      <c r="D50" s="50" t="s">
        <v>11</v>
      </c>
      <c r="E50" s="154"/>
      <c r="F50" s="116" t="s">
        <v>212</v>
      </c>
    </row>
    <row r="51" spans="1:6" ht="24" customHeight="1" x14ac:dyDescent="0.25">
      <c r="A51" s="50">
        <f t="shared" si="3"/>
        <v>104</v>
      </c>
      <c r="B51" s="50" t="s">
        <v>45</v>
      </c>
      <c r="C51" s="52">
        <f t="shared" si="4"/>
        <v>43921</v>
      </c>
      <c r="D51" s="50" t="s">
        <v>11</v>
      </c>
      <c r="E51" s="154"/>
      <c r="F51" s="116" t="s">
        <v>211</v>
      </c>
    </row>
    <row r="52" spans="1:6" ht="24" customHeight="1" x14ac:dyDescent="0.25">
      <c r="A52" s="50">
        <f t="shared" si="3"/>
        <v>105</v>
      </c>
      <c r="B52" s="50" t="s">
        <v>49</v>
      </c>
      <c r="C52" s="52">
        <f t="shared" si="4"/>
        <v>43924</v>
      </c>
      <c r="D52" s="50" t="s">
        <v>11</v>
      </c>
      <c r="E52" s="155"/>
      <c r="F52" s="119" t="s">
        <v>209</v>
      </c>
    </row>
  </sheetData>
  <mergeCells count="10">
    <mergeCell ref="E42:E43"/>
    <mergeCell ref="E45:E52"/>
    <mergeCell ref="E36:E40"/>
    <mergeCell ref="E29:E35"/>
    <mergeCell ref="F39:F40"/>
    <mergeCell ref="C1:E1"/>
    <mergeCell ref="E27:F27"/>
    <mergeCell ref="E4:E11"/>
    <mergeCell ref="E12:E19"/>
    <mergeCell ref="E20:E2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K52"/>
  <sheetViews>
    <sheetView topLeftCell="A14" zoomScale="90" zoomScaleNormal="90" workbookViewId="0">
      <selection activeCell="J26" sqref="J26"/>
    </sheetView>
  </sheetViews>
  <sheetFormatPr defaultRowHeight="15" x14ac:dyDescent="0.25"/>
  <cols>
    <col min="1" max="1" width="4.5703125" style="23" customWidth="1"/>
    <col min="2" max="2" width="6" style="23" customWidth="1"/>
    <col min="3" max="3" width="10.5703125" style="23" customWidth="1"/>
    <col min="4" max="4" width="5.7109375" style="23" customWidth="1"/>
    <col min="5" max="5" width="15.140625" style="72" customWidth="1"/>
    <col min="6" max="6" width="89.28515625" style="62" customWidth="1"/>
    <col min="7" max="16384" width="9.140625" style="25"/>
  </cols>
  <sheetData>
    <row r="1" spans="1:11" ht="15.75" x14ac:dyDescent="0.25">
      <c r="A1" s="67"/>
      <c r="B1" s="67"/>
      <c r="C1" s="68" t="s">
        <v>57</v>
      </c>
      <c r="D1" s="170" t="s">
        <v>7</v>
      </c>
      <c r="E1" s="170"/>
      <c r="F1" s="59" t="s">
        <v>135</v>
      </c>
      <c r="G1" s="24"/>
      <c r="H1" s="24"/>
      <c r="I1" s="24"/>
      <c r="J1" s="24"/>
      <c r="K1" s="24"/>
    </row>
    <row r="2" spans="1:11" ht="6.75" customHeight="1" x14ac:dyDescent="0.25">
      <c r="A2" s="26"/>
      <c r="B2" s="26"/>
      <c r="C2" s="26"/>
      <c r="D2" s="26"/>
      <c r="E2" s="69"/>
      <c r="F2" s="60"/>
      <c r="G2" s="24"/>
      <c r="H2" s="24"/>
      <c r="I2" s="24"/>
      <c r="J2" s="24"/>
      <c r="K2" s="24"/>
    </row>
    <row r="3" spans="1:11" ht="24" customHeight="1" x14ac:dyDescent="0.25">
      <c r="A3" s="50"/>
      <c r="B3" s="51" t="s">
        <v>44</v>
      </c>
      <c r="C3" s="51" t="s">
        <v>31</v>
      </c>
      <c r="D3" s="51" t="s">
        <v>8</v>
      </c>
      <c r="E3" s="70" t="s">
        <v>9</v>
      </c>
      <c r="F3" s="105" t="s">
        <v>10</v>
      </c>
      <c r="G3" s="24"/>
      <c r="H3" s="24"/>
      <c r="I3" s="24"/>
      <c r="J3" s="24"/>
      <c r="K3" s="24"/>
    </row>
    <row r="4" spans="1:11" ht="24" customHeight="1" x14ac:dyDescent="0.25">
      <c r="A4" s="50">
        <v>106</v>
      </c>
      <c r="B4" s="50" t="s">
        <v>47</v>
      </c>
      <c r="C4" s="52">
        <v>43941</v>
      </c>
      <c r="D4" s="50" t="s">
        <v>12</v>
      </c>
      <c r="E4" s="153" t="s">
        <v>134</v>
      </c>
      <c r="F4" s="101" t="s">
        <v>213</v>
      </c>
      <c r="G4" s="24"/>
      <c r="H4" s="24"/>
      <c r="I4" s="24"/>
      <c r="J4" s="24"/>
      <c r="K4" s="24"/>
    </row>
    <row r="5" spans="1:11" ht="24" customHeight="1" x14ac:dyDescent="0.25">
      <c r="A5" s="50">
        <f>A4+1</f>
        <v>107</v>
      </c>
      <c r="B5" s="50" t="s">
        <v>45</v>
      </c>
      <c r="C5" s="52">
        <v>43942</v>
      </c>
      <c r="D5" s="50" t="s">
        <v>12</v>
      </c>
      <c r="E5" s="154"/>
      <c r="F5" s="102" t="s">
        <v>214</v>
      </c>
      <c r="G5" s="24"/>
      <c r="H5" s="24"/>
      <c r="I5" s="24"/>
      <c r="J5" s="24"/>
      <c r="K5" s="24"/>
    </row>
    <row r="6" spans="1:11" ht="24" customHeight="1" x14ac:dyDescent="0.25">
      <c r="A6" s="50">
        <f t="shared" ref="A6:C21" si="0">A5+1</f>
        <v>108</v>
      </c>
      <c r="B6" s="50" t="s">
        <v>48</v>
      </c>
      <c r="C6" s="52">
        <v>43943</v>
      </c>
      <c r="D6" s="50" t="s">
        <v>12</v>
      </c>
      <c r="E6" s="154"/>
      <c r="F6" s="102" t="s">
        <v>215</v>
      </c>
      <c r="G6" s="24"/>
      <c r="H6" s="24"/>
      <c r="I6" s="24"/>
      <c r="J6" s="24"/>
      <c r="K6" s="24"/>
    </row>
    <row r="7" spans="1:11" ht="24" customHeight="1" x14ac:dyDescent="0.25">
      <c r="A7" s="50">
        <f t="shared" si="0"/>
        <v>109</v>
      </c>
      <c r="B7" s="50" t="s">
        <v>46</v>
      </c>
      <c r="C7" s="52">
        <v>43944</v>
      </c>
      <c r="D7" s="50" t="s">
        <v>12</v>
      </c>
      <c r="E7" s="154"/>
      <c r="F7" s="102" t="s">
        <v>216</v>
      </c>
      <c r="H7" s="24"/>
      <c r="I7" s="24"/>
      <c r="J7" s="24"/>
      <c r="K7" s="24"/>
    </row>
    <row r="8" spans="1:11" ht="24" customHeight="1" x14ac:dyDescent="0.25">
      <c r="A8" s="50">
        <f t="shared" si="0"/>
        <v>110</v>
      </c>
      <c r="B8" s="50" t="s">
        <v>49</v>
      </c>
      <c r="C8" s="52">
        <v>43945</v>
      </c>
      <c r="D8" s="50" t="s">
        <v>12</v>
      </c>
      <c r="E8" s="154"/>
      <c r="F8" s="102" t="s">
        <v>217</v>
      </c>
      <c r="H8" s="24"/>
      <c r="I8" s="24"/>
      <c r="J8" s="24"/>
      <c r="K8" s="24"/>
    </row>
    <row r="9" spans="1:11" ht="24" customHeight="1" x14ac:dyDescent="0.25">
      <c r="A9" s="50">
        <f t="shared" si="0"/>
        <v>111</v>
      </c>
      <c r="B9" s="50" t="s">
        <v>47</v>
      </c>
      <c r="C9" s="52">
        <v>43948</v>
      </c>
      <c r="D9" s="50" t="s">
        <v>11</v>
      </c>
      <c r="E9" s="154"/>
      <c r="F9" s="102" t="s">
        <v>218</v>
      </c>
      <c r="H9" s="24"/>
      <c r="I9" s="24"/>
      <c r="J9" s="24"/>
      <c r="K9" s="24"/>
    </row>
    <row r="10" spans="1:11" ht="24" customHeight="1" x14ac:dyDescent="0.25">
      <c r="A10" s="50">
        <f t="shared" si="0"/>
        <v>112</v>
      </c>
      <c r="B10" s="50" t="s">
        <v>45</v>
      </c>
      <c r="C10" s="52">
        <f t="shared" si="0"/>
        <v>43949</v>
      </c>
      <c r="D10" s="50" t="s">
        <v>11</v>
      </c>
      <c r="E10" s="155"/>
      <c r="F10" s="103" t="s">
        <v>219</v>
      </c>
      <c r="H10" s="24"/>
      <c r="I10" s="24"/>
      <c r="J10" s="24"/>
      <c r="K10" s="24"/>
    </row>
    <row r="11" spans="1:11" ht="24" customHeight="1" x14ac:dyDescent="0.25">
      <c r="A11" s="50">
        <f t="shared" si="0"/>
        <v>113</v>
      </c>
      <c r="B11" s="50" t="s">
        <v>49</v>
      </c>
      <c r="C11" s="52">
        <v>43952</v>
      </c>
      <c r="D11" s="114" t="s">
        <v>11</v>
      </c>
      <c r="E11" s="153" t="s">
        <v>220</v>
      </c>
      <c r="F11" s="131" t="s">
        <v>222</v>
      </c>
      <c r="H11" s="24"/>
      <c r="I11" s="24"/>
      <c r="J11" s="24"/>
      <c r="K11" s="24"/>
    </row>
    <row r="12" spans="1:11" ht="24" customHeight="1" x14ac:dyDescent="0.25">
      <c r="A12" s="50">
        <f t="shared" si="0"/>
        <v>114</v>
      </c>
      <c r="B12" s="50" t="s">
        <v>47</v>
      </c>
      <c r="C12" s="52">
        <f>C4+14</f>
        <v>43955</v>
      </c>
      <c r="D12" s="114" t="s">
        <v>12</v>
      </c>
      <c r="E12" s="154"/>
      <c r="F12" s="132" t="s">
        <v>226</v>
      </c>
      <c r="H12" s="24"/>
      <c r="I12" s="24"/>
      <c r="J12" s="24"/>
      <c r="K12" s="24"/>
    </row>
    <row r="13" spans="1:11" ht="24" customHeight="1" x14ac:dyDescent="0.25">
      <c r="A13" s="50">
        <f t="shared" si="0"/>
        <v>115</v>
      </c>
      <c r="B13" s="50" t="s">
        <v>45</v>
      </c>
      <c r="C13" s="52">
        <f t="shared" ref="C13:C24" si="1">C5+14</f>
        <v>43956</v>
      </c>
      <c r="D13" s="114" t="s">
        <v>12</v>
      </c>
      <c r="E13" s="154"/>
      <c r="F13" s="132" t="s">
        <v>225</v>
      </c>
      <c r="H13" s="24"/>
      <c r="I13" s="24"/>
      <c r="J13" s="24"/>
      <c r="K13" s="24"/>
    </row>
    <row r="14" spans="1:11" ht="24" customHeight="1" x14ac:dyDescent="0.25">
      <c r="A14" s="50">
        <f t="shared" si="0"/>
        <v>116</v>
      </c>
      <c r="B14" s="50" t="s">
        <v>48</v>
      </c>
      <c r="C14" s="52">
        <f t="shared" si="1"/>
        <v>43957</v>
      </c>
      <c r="D14" s="114" t="s">
        <v>12</v>
      </c>
      <c r="E14" s="154"/>
      <c r="F14" s="132" t="s">
        <v>224</v>
      </c>
      <c r="H14" s="24"/>
      <c r="I14" s="24"/>
      <c r="J14" s="24"/>
      <c r="K14" s="24"/>
    </row>
    <row r="15" spans="1:11" ht="24" customHeight="1" x14ac:dyDescent="0.25">
      <c r="A15" s="50">
        <f t="shared" si="0"/>
        <v>117</v>
      </c>
      <c r="B15" s="50" t="s">
        <v>46</v>
      </c>
      <c r="C15" s="52">
        <f t="shared" si="1"/>
        <v>43958</v>
      </c>
      <c r="D15" s="114" t="s">
        <v>12</v>
      </c>
      <c r="E15" s="155"/>
      <c r="F15" s="133" t="s">
        <v>223</v>
      </c>
      <c r="G15" s="24"/>
      <c r="H15" s="24"/>
      <c r="I15" s="24"/>
      <c r="J15" s="24"/>
      <c r="K15" s="24"/>
    </row>
    <row r="16" spans="1:11" ht="24" customHeight="1" x14ac:dyDescent="0.25">
      <c r="A16" s="50">
        <f t="shared" si="0"/>
        <v>118</v>
      </c>
      <c r="B16" s="50" t="s">
        <v>49</v>
      </c>
      <c r="C16" s="52">
        <f t="shared" si="1"/>
        <v>43959</v>
      </c>
      <c r="D16" s="50" t="s">
        <v>12</v>
      </c>
      <c r="E16" s="179" t="s">
        <v>116</v>
      </c>
      <c r="F16" s="180"/>
      <c r="H16" s="24"/>
      <c r="I16" s="24"/>
      <c r="J16" s="24"/>
      <c r="K16" s="24"/>
    </row>
    <row r="17" spans="1:11" ht="24" customHeight="1" x14ac:dyDescent="0.25">
      <c r="A17" s="50">
        <f t="shared" si="0"/>
        <v>119</v>
      </c>
      <c r="B17" s="50" t="s">
        <v>47</v>
      </c>
      <c r="C17" s="52">
        <f t="shared" si="1"/>
        <v>43962</v>
      </c>
      <c r="D17" s="50" t="s">
        <v>11</v>
      </c>
      <c r="E17" s="172" t="s">
        <v>221</v>
      </c>
      <c r="F17" s="101" t="s">
        <v>227</v>
      </c>
      <c r="H17" s="24"/>
      <c r="I17" s="24"/>
      <c r="J17" s="24"/>
      <c r="K17" s="24"/>
    </row>
    <row r="18" spans="1:11" ht="24" customHeight="1" x14ac:dyDescent="0.25">
      <c r="A18" s="50">
        <f t="shared" si="0"/>
        <v>120</v>
      </c>
      <c r="B18" s="50" t="s">
        <v>45</v>
      </c>
      <c r="C18" s="52">
        <f t="shared" si="1"/>
        <v>43963</v>
      </c>
      <c r="D18" s="50" t="s">
        <v>11</v>
      </c>
      <c r="E18" s="173"/>
      <c r="F18" s="102" t="s">
        <v>228</v>
      </c>
      <c r="H18" s="24"/>
      <c r="I18" s="24"/>
      <c r="J18" s="24"/>
      <c r="K18" s="24"/>
    </row>
    <row r="19" spans="1:11" ht="24" customHeight="1" x14ac:dyDescent="0.25">
      <c r="A19" s="50">
        <f t="shared" si="0"/>
        <v>121</v>
      </c>
      <c r="B19" s="50" t="s">
        <v>49</v>
      </c>
      <c r="C19" s="52">
        <f t="shared" si="1"/>
        <v>43966</v>
      </c>
      <c r="D19" s="50" t="s">
        <v>11</v>
      </c>
      <c r="E19" s="174"/>
      <c r="F19" s="133" t="s">
        <v>229</v>
      </c>
      <c r="H19" s="24"/>
      <c r="I19" s="24"/>
      <c r="J19" s="24"/>
      <c r="K19" s="24"/>
    </row>
    <row r="20" spans="1:11" ht="24" customHeight="1" x14ac:dyDescent="0.25">
      <c r="A20" s="50">
        <f>A19+1</f>
        <v>122</v>
      </c>
      <c r="B20" s="50" t="s">
        <v>47</v>
      </c>
      <c r="C20" s="52">
        <f t="shared" si="1"/>
        <v>43969</v>
      </c>
      <c r="D20" s="50" t="s">
        <v>12</v>
      </c>
      <c r="E20" s="153" t="s">
        <v>230</v>
      </c>
      <c r="F20" s="131" t="s">
        <v>232</v>
      </c>
      <c r="H20" s="24"/>
      <c r="I20" s="24"/>
      <c r="J20" s="24"/>
      <c r="K20" s="24"/>
    </row>
    <row r="21" spans="1:11" ht="24" customHeight="1" x14ac:dyDescent="0.25">
      <c r="A21" s="50">
        <f t="shared" si="0"/>
        <v>123</v>
      </c>
      <c r="B21" s="50" t="s">
        <v>45</v>
      </c>
      <c r="C21" s="52">
        <f t="shared" si="1"/>
        <v>43970</v>
      </c>
      <c r="D21" s="50" t="s">
        <v>12</v>
      </c>
      <c r="E21" s="154"/>
      <c r="F21" s="132" t="s">
        <v>233</v>
      </c>
      <c r="H21" s="24"/>
      <c r="I21" s="24"/>
      <c r="J21" s="24"/>
      <c r="K21" s="24"/>
    </row>
    <row r="22" spans="1:11" ht="24" customHeight="1" x14ac:dyDescent="0.25">
      <c r="A22" s="50">
        <f t="shared" ref="A22:A37" si="2">A21+1</f>
        <v>124</v>
      </c>
      <c r="B22" s="50" t="s">
        <v>48</v>
      </c>
      <c r="C22" s="52">
        <f t="shared" si="1"/>
        <v>43971</v>
      </c>
      <c r="D22" s="50" t="s">
        <v>12</v>
      </c>
      <c r="E22" s="154"/>
      <c r="F22" s="132" t="s">
        <v>236</v>
      </c>
      <c r="H22" s="24"/>
      <c r="I22" s="24"/>
      <c r="J22" s="24"/>
      <c r="K22" s="24"/>
    </row>
    <row r="23" spans="1:11" ht="24" customHeight="1" x14ac:dyDescent="0.25">
      <c r="A23" s="50">
        <f t="shared" si="2"/>
        <v>125</v>
      </c>
      <c r="B23" s="50" t="s">
        <v>46</v>
      </c>
      <c r="C23" s="52">
        <f t="shared" si="1"/>
        <v>43972</v>
      </c>
      <c r="D23" s="50" t="s">
        <v>12</v>
      </c>
      <c r="E23" s="154"/>
      <c r="F23" s="132" t="s">
        <v>235</v>
      </c>
      <c r="H23" s="24"/>
      <c r="I23" s="24"/>
      <c r="J23" s="24"/>
      <c r="K23" s="24"/>
    </row>
    <row r="24" spans="1:11" ht="24" customHeight="1" x14ac:dyDescent="0.25">
      <c r="A24" s="50">
        <f t="shared" si="2"/>
        <v>126</v>
      </c>
      <c r="B24" s="50" t="s">
        <v>49</v>
      </c>
      <c r="C24" s="52">
        <f t="shared" si="1"/>
        <v>43973</v>
      </c>
      <c r="D24" s="50" t="s">
        <v>12</v>
      </c>
      <c r="E24" s="155"/>
      <c r="F24" s="133" t="s">
        <v>234</v>
      </c>
    </row>
    <row r="25" spans="1:11" ht="24" customHeight="1" x14ac:dyDescent="0.25">
      <c r="A25" s="53"/>
      <c r="B25" s="53"/>
      <c r="C25" s="54"/>
      <c r="D25" s="54"/>
      <c r="E25" s="56"/>
      <c r="F25" s="48" t="s">
        <v>13</v>
      </c>
    </row>
    <row r="26" spans="1:11" ht="24" customHeight="1" x14ac:dyDescent="0.25">
      <c r="A26" s="50">
        <f>A24+1</f>
        <v>127</v>
      </c>
      <c r="B26" s="50" t="s">
        <v>47</v>
      </c>
      <c r="C26" s="52">
        <f>C17+21</f>
        <v>43983</v>
      </c>
      <c r="D26" s="50" t="s">
        <v>11</v>
      </c>
      <c r="E26" s="153" t="s">
        <v>231</v>
      </c>
      <c r="F26" s="131" t="s">
        <v>237</v>
      </c>
    </row>
    <row r="27" spans="1:11" ht="24" customHeight="1" x14ac:dyDescent="0.25">
      <c r="A27" s="50">
        <f t="shared" si="2"/>
        <v>128</v>
      </c>
      <c r="B27" s="50" t="s">
        <v>45</v>
      </c>
      <c r="C27" s="52">
        <f t="shared" ref="C27:C33" si="3">C18+21</f>
        <v>43984</v>
      </c>
      <c r="D27" s="50" t="s">
        <v>11</v>
      </c>
      <c r="E27" s="154"/>
      <c r="F27" s="132" t="s">
        <v>239</v>
      </c>
    </row>
    <row r="28" spans="1:11" ht="24" customHeight="1" x14ac:dyDescent="0.25">
      <c r="A28" s="50">
        <f t="shared" si="2"/>
        <v>129</v>
      </c>
      <c r="B28" s="50" t="s">
        <v>49</v>
      </c>
      <c r="C28" s="52">
        <f t="shared" si="3"/>
        <v>43987</v>
      </c>
      <c r="D28" s="50" t="s">
        <v>11</v>
      </c>
      <c r="E28" s="155"/>
      <c r="F28" s="133" t="s">
        <v>238</v>
      </c>
    </row>
    <row r="29" spans="1:11" ht="24" customHeight="1" x14ac:dyDescent="0.25">
      <c r="A29" s="50">
        <v>131</v>
      </c>
      <c r="B29" s="50" t="s">
        <v>47</v>
      </c>
      <c r="C29" s="52">
        <f t="shared" si="3"/>
        <v>43990</v>
      </c>
      <c r="D29" s="50" t="s">
        <v>12</v>
      </c>
      <c r="E29" s="178" t="s">
        <v>40</v>
      </c>
      <c r="F29" s="177" t="s">
        <v>52</v>
      </c>
    </row>
    <row r="30" spans="1:11" ht="24" customHeight="1" x14ac:dyDescent="0.25">
      <c r="A30" s="50">
        <f t="shared" si="2"/>
        <v>132</v>
      </c>
      <c r="B30" s="50" t="s">
        <v>45</v>
      </c>
      <c r="C30" s="52">
        <f t="shared" si="3"/>
        <v>43991</v>
      </c>
      <c r="D30" s="50" t="s">
        <v>12</v>
      </c>
      <c r="E30" s="178"/>
      <c r="F30" s="177"/>
    </row>
    <row r="31" spans="1:11" ht="24" customHeight="1" x14ac:dyDescent="0.25">
      <c r="A31" s="50">
        <f t="shared" si="2"/>
        <v>133</v>
      </c>
      <c r="B31" s="50" t="s">
        <v>48</v>
      </c>
      <c r="C31" s="52">
        <f t="shared" si="3"/>
        <v>43992</v>
      </c>
      <c r="D31" s="50" t="s">
        <v>12</v>
      </c>
      <c r="E31" s="178"/>
      <c r="F31" s="177"/>
    </row>
    <row r="32" spans="1:11" ht="24" customHeight="1" x14ac:dyDescent="0.25">
      <c r="A32" s="50">
        <f t="shared" si="2"/>
        <v>134</v>
      </c>
      <c r="B32" s="50" t="s">
        <v>46</v>
      </c>
      <c r="C32" s="52">
        <f t="shared" si="3"/>
        <v>43993</v>
      </c>
      <c r="D32" s="50" t="s">
        <v>12</v>
      </c>
      <c r="E32" s="178"/>
      <c r="F32" s="177"/>
    </row>
    <row r="33" spans="1:6" ht="24" customHeight="1" x14ac:dyDescent="0.25">
      <c r="A33" s="50">
        <f t="shared" si="2"/>
        <v>135</v>
      </c>
      <c r="B33" s="50" t="s">
        <v>49</v>
      </c>
      <c r="C33" s="52">
        <f t="shared" si="3"/>
        <v>43994</v>
      </c>
      <c r="D33" s="50" t="s">
        <v>12</v>
      </c>
      <c r="E33" s="71" t="s">
        <v>30</v>
      </c>
      <c r="F33" s="58" t="s">
        <v>39</v>
      </c>
    </row>
    <row r="34" spans="1:6" ht="24" customHeight="1" x14ac:dyDescent="0.25">
      <c r="A34" s="50">
        <f t="shared" si="2"/>
        <v>136</v>
      </c>
      <c r="B34" s="50" t="s">
        <v>47</v>
      </c>
      <c r="C34" s="52">
        <f>C26+14</f>
        <v>43997</v>
      </c>
      <c r="D34" s="50" t="s">
        <v>11</v>
      </c>
      <c r="E34" s="71" t="s">
        <v>30</v>
      </c>
      <c r="F34" s="58" t="s">
        <v>56</v>
      </c>
    </row>
    <row r="35" spans="1:6" ht="24" customHeight="1" x14ac:dyDescent="0.25">
      <c r="A35" s="50">
        <f t="shared" si="2"/>
        <v>137</v>
      </c>
      <c r="B35" s="50" t="s">
        <v>45</v>
      </c>
      <c r="C35" s="52">
        <f t="shared" ref="C35:C52" si="4">C27+14</f>
        <v>43998</v>
      </c>
      <c r="D35" s="50" t="s">
        <v>11</v>
      </c>
      <c r="E35" s="57" t="s">
        <v>6</v>
      </c>
      <c r="F35" s="47" t="s">
        <v>51</v>
      </c>
    </row>
    <row r="36" spans="1:6" ht="24" customHeight="1" x14ac:dyDescent="0.25">
      <c r="A36" s="50">
        <f t="shared" si="2"/>
        <v>138</v>
      </c>
      <c r="B36" s="50" t="s">
        <v>49</v>
      </c>
      <c r="C36" s="52">
        <f t="shared" si="4"/>
        <v>44001</v>
      </c>
      <c r="D36" s="50" t="s">
        <v>11</v>
      </c>
      <c r="E36" s="168" t="s">
        <v>42</v>
      </c>
      <c r="F36" s="177" t="s">
        <v>43</v>
      </c>
    </row>
    <row r="37" spans="1:6" ht="24" customHeight="1" x14ac:dyDescent="0.25">
      <c r="A37" s="50">
        <f t="shared" si="2"/>
        <v>139</v>
      </c>
      <c r="B37" s="50" t="s">
        <v>47</v>
      </c>
      <c r="C37" s="52">
        <f t="shared" si="4"/>
        <v>44004</v>
      </c>
      <c r="D37" s="50" t="s">
        <v>12</v>
      </c>
      <c r="E37" s="168"/>
      <c r="F37" s="177"/>
    </row>
    <row r="38" spans="1:6" ht="24" customHeight="1" x14ac:dyDescent="0.25">
      <c r="A38" s="50">
        <f t="shared" ref="A38:A52" si="5">A37+1</f>
        <v>140</v>
      </c>
      <c r="B38" s="50" t="s">
        <v>45</v>
      </c>
      <c r="C38" s="52">
        <f t="shared" si="4"/>
        <v>44005</v>
      </c>
      <c r="D38" s="50" t="s">
        <v>12</v>
      </c>
      <c r="E38" s="168"/>
      <c r="F38" s="177"/>
    </row>
    <row r="39" spans="1:6" ht="24" customHeight="1" x14ac:dyDescent="0.25">
      <c r="A39" s="50">
        <f t="shared" si="5"/>
        <v>141</v>
      </c>
      <c r="B39" s="50" t="s">
        <v>48</v>
      </c>
      <c r="C39" s="52">
        <f t="shared" si="4"/>
        <v>44006</v>
      </c>
      <c r="D39" s="50" t="s">
        <v>12</v>
      </c>
      <c r="E39" s="168"/>
      <c r="F39" s="177"/>
    </row>
    <row r="40" spans="1:6" ht="24" customHeight="1" x14ac:dyDescent="0.25">
      <c r="A40" s="50">
        <f t="shared" si="5"/>
        <v>142</v>
      </c>
      <c r="B40" s="50" t="s">
        <v>46</v>
      </c>
      <c r="C40" s="52">
        <f t="shared" si="4"/>
        <v>44007</v>
      </c>
      <c r="D40" s="50" t="s">
        <v>12</v>
      </c>
      <c r="E40" s="168"/>
      <c r="F40" s="177"/>
    </row>
    <row r="41" spans="1:6" ht="24" customHeight="1" x14ac:dyDescent="0.25">
      <c r="A41" s="50">
        <f t="shared" si="5"/>
        <v>143</v>
      </c>
      <c r="B41" s="50" t="s">
        <v>49</v>
      </c>
      <c r="C41" s="52">
        <f t="shared" si="4"/>
        <v>44008</v>
      </c>
      <c r="D41" s="50" t="s">
        <v>12</v>
      </c>
      <c r="E41" s="168"/>
      <c r="F41" s="177"/>
    </row>
    <row r="42" spans="1:6" ht="24" customHeight="1" x14ac:dyDescent="0.25">
      <c r="A42" s="50">
        <f t="shared" si="5"/>
        <v>144</v>
      </c>
      <c r="B42" s="50" t="s">
        <v>47</v>
      </c>
      <c r="C42" s="52">
        <f t="shared" si="4"/>
        <v>44011</v>
      </c>
      <c r="D42" s="50" t="s">
        <v>11</v>
      </c>
      <c r="E42" s="168"/>
      <c r="F42" s="177"/>
    </row>
    <row r="43" spans="1:6" ht="24" customHeight="1" x14ac:dyDescent="0.25">
      <c r="A43" s="50">
        <f t="shared" si="5"/>
        <v>145</v>
      </c>
      <c r="B43" s="50" t="s">
        <v>45</v>
      </c>
      <c r="C43" s="52">
        <f t="shared" si="4"/>
        <v>44012</v>
      </c>
      <c r="D43" s="50" t="s">
        <v>11</v>
      </c>
      <c r="E43" s="169"/>
      <c r="F43" s="177"/>
    </row>
    <row r="44" spans="1:6" ht="24" customHeight="1" x14ac:dyDescent="0.25">
      <c r="A44" s="50">
        <f t="shared" si="5"/>
        <v>146</v>
      </c>
      <c r="B44" s="50" t="s">
        <v>49</v>
      </c>
      <c r="C44" s="52">
        <f t="shared" si="4"/>
        <v>44015</v>
      </c>
      <c r="D44" s="50" t="s">
        <v>11</v>
      </c>
      <c r="E44" s="55" t="s">
        <v>30</v>
      </c>
      <c r="F44" s="58" t="s">
        <v>41</v>
      </c>
    </row>
    <row r="45" spans="1:6" ht="24" customHeight="1" x14ac:dyDescent="0.25">
      <c r="A45" s="50">
        <f t="shared" si="5"/>
        <v>147</v>
      </c>
      <c r="B45" s="50" t="s">
        <v>47</v>
      </c>
      <c r="C45" s="52">
        <f t="shared" si="4"/>
        <v>44018</v>
      </c>
      <c r="D45" s="50" t="s">
        <v>12</v>
      </c>
      <c r="E45" s="57" t="s">
        <v>6</v>
      </c>
      <c r="F45" s="47" t="s">
        <v>55</v>
      </c>
    </row>
    <row r="46" spans="1:6" ht="24" customHeight="1" x14ac:dyDescent="0.25">
      <c r="A46" s="50">
        <f t="shared" si="5"/>
        <v>148</v>
      </c>
      <c r="B46" s="50" t="s">
        <v>45</v>
      </c>
      <c r="C46" s="52">
        <f t="shared" si="4"/>
        <v>44019</v>
      </c>
      <c r="D46" s="50" t="s">
        <v>12</v>
      </c>
      <c r="E46" s="57" t="s">
        <v>6</v>
      </c>
      <c r="F46" s="47" t="s">
        <v>55</v>
      </c>
    </row>
    <row r="47" spans="1:6" ht="24" customHeight="1" x14ac:dyDescent="0.25">
      <c r="A47" s="50">
        <f t="shared" si="5"/>
        <v>149</v>
      </c>
      <c r="B47" s="50" t="s">
        <v>48</v>
      </c>
      <c r="C47" s="52">
        <f t="shared" si="4"/>
        <v>44020</v>
      </c>
      <c r="D47" s="50" t="s">
        <v>12</v>
      </c>
      <c r="E47" s="55" t="s">
        <v>30</v>
      </c>
      <c r="F47" s="58" t="s">
        <v>53</v>
      </c>
    </row>
    <row r="48" spans="1:6" ht="24" customHeight="1" x14ac:dyDescent="0.25">
      <c r="A48" s="50">
        <f t="shared" si="5"/>
        <v>150</v>
      </c>
      <c r="B48" s="50" t="s">
        <v>46</v>
      </c>
      <c r="C48" s="52">
        <f t="shared" si="4"/>
        <v>44021</v>
      </c>
      <c r="D48" s="50" t="s">
        <v>12</v>
      </c>
      <c r="E48" s="55" t="s">
        <v>30</v>
      </c>
      <c r="F48" s="58" t="s">
        <v>54</v>
      </c>
    </row>
    <row r="49" spans="1:6" ht="24" customHeight="1" x14ac:dyDescent="0.25">
      <c r="A49" s="27">
        <f t="shared" si="5"/>
        <v>151</v>
      </c>
      <c r="B49" s="50" t="s">
        <v>49</v>
      </c>
      <c r="C49" s="52">
        <f t="shared" si="4"/>
        <v>44022</v>
      </c>
      <c r="D49" s="50" t="s">
        <v>12</v>
      </c>
    </row>
    <row r="50" spans="1:6" ht="24" customHeight="1" x14ac:dyDescent="0.25">
      <c r="A50" s="27">
        <f t="shared" si="5"/>
        <v>152</v>
      </c>
      <c r="B50" s="50" t="s">
        <v>47</v>
      </c>
      <c r="C50" s="52">
        <f t="shared" si="4"/>
        <v>44025</v>
      </c>
      <c r="D50" s="27" t="s">
        <v>11</v>
      </c>
    </row>
    <row r="51" spans="1:6" ht="24" customHeight="1" x14ac:dyDescent="0.25">
      <c r="A51" s="27">
        <f t="shared" si="5"/>
        <v>153</v>
      </c>
      <c r="B51" s="50" t="s">
        <v>45</v>
      </c>
      <c r="C51" s="52">
        <f t="shared" si="4"/>
        <v>44026</v>
      </c>
      <c r="D51" s="27" t="s">
        <v>11</v>
      </c>
      <c r="E51" s="46"/>
      <c r="F51" s="49"/>
    </row>
    <row r="52" spans="1:6" ht="24" customHeight="1" x14ac:dyDescent="0.25">
      <c r="A52" s="27">
        <f t="shared" si="5"/>
        <v>154</v>
      </c>
      <c r="B52" s="50" t="s">
        <v>49</v>
      </c>
      <c r="C52" s="52">
        <f t="shared" si="4"/>
        <v>44029</v>
      </c>
      <c r="D52" s="27" t="s">
        <v>11</v>
      </c>
      <c r="E52" s="46"/>
      <c r="F52" s="49"/>
    </row>
  </sheetData>
  <mergeCells count="11">
    <mergeCell ref="D1:E1"/>
    <mergeCell ref="E36:E43"/>
    <mergeCell ref="F36:F43"/>
    <mergeCell ref="E29:E32"/>
    <mergeCell ref="F29:F32"/>
    <mergeCell ref="E16:F16"/>
    <mergeCell ref="E4:E10"/>
    <mergeCell ref="E11:E15"/>
    <mergeCell ref="E17:E19"/>
    <mergeCell ref="E20:E24"/>
    <mergeCell ref="E26:E2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rowBreaks count="2" manualBreakCount="2">
    <brk id="19" max="16383" man="1"/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AN22"/>
  <sheetViews>
    <sheetView workbookViewId="0">
      <selection activeCell="AO28" sqref="AO28"/>
    </sheetView>
  </sheetViews>
  <sheetFormatPr defaultRowHeight="12.75" x14ac:dyDescent="0.2"/>
  <cols>
    <col min="1" max="1" width="4.5703125" customWidth="1"/>
    <col min="2" max="40" width="3.28515625" customWidth="1"/>
  </cols>
  <sheetData>
    <row r="1" spans="1:40" x14ac:dyDescent="0.2">
      <c r="B1" s="35" t="s">
        <v>14</v>
      </c>
    </row>
    <row r="2" spans="1:40" x14ac:dyDescent="0.2">
      <c r="A2" s="34"/>
      <c r="B2" s="4">
        <v>1</v>
      </c>
      <c r="C2" s="4">
        <f>B2+1</f>
        <v>2</v>
      </c>
      <c r="D2" s="4">
        <f t="shared" ref="D2:AN2" si="0">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31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4">
        <f t="shared" si="0"/>
        <v>14</v>
      </c>
      <c r="P2" s="31">
        <f t="shared" si="0"/>
        <v>15</v>
      </c>
      <c r="Q2" s="4">
        <f t="shared" si="0"/>
        <v>16</v>
      </c>
      <c r="R2" s="4">
        <f t="shared" si="0"/>
        <v>17</v>
      </c>
      <c r="S2" s="4">
        <f t="shared" si="0"/>
        <v>18</v>
      </c>
      <c r="T2" s="4">
        <f t="shared" si="0"/>
        <v>19</v>
      </c>
      <c r="U2" s="4">
        <f t="shared" si="0"/>
        <v>20</v>
      </c>
      <c r="V2" s="31">
        <f t="shared" si="0"/>
        <v>21</v>
      </c>
      <c r="W2" s="4">
        <f t="shared" si="0"/>
        <v>22</v>
      </c>
      <c r="X2" s="4">
        <f t="shared" si="0"/>
        <v>23</v>
      </c>
      <c r="Y2" s="4">
        <f t="shared" si="0"/>
        <v>24</v>
      </c>
      <c r="Z2" s="4">
        <f t="shared" si="0"/>
        <v>25</v>
      </c>
      <c r="AA2" s="31">
        <f t="shared" si="0"/>
        <v>26</v>
      </c>
      <c r="AB2" s="4">
        <f t="shared" si="0"/>
        <v>27</v>
      </c>
      <c r="AC2" s="4">
        <f t="shared" si="0"/>
        <v>28</v>
      </c>
      <c r="AD2" s="4">
        <f t="shared" si="0"/>
        <v>29</v>
      </c>
      <c r="AE2" s="4">
        <f t="shared" si="0"/>
        <v>30</v>
      </c>
      <c r="AF2" s="4">
        <f t="shared" si="0"/>
        <v>31</v>
      </c>
      <c r="AG2" s="31">
        <f t="shared" si="0"/>
        <v>32</v>
      </c>
      <c r="AH2" s="4">
        <f t="shared" si="0"/>
        <v>33</v>
      </c>
      <c r="AI2" s="4">
        <f t="shared" si="0"/>
        <v>34</v>
      </c>
      <c r="AJ2" s="4">
        <f t="shared" si="0"/>
        <v>35</v>
      </c>
      <c r="AK2" s="4">
        <f t="shared" si="0"/>
        <v>36</v>
      </c>
      <c r="AL2" s="4">
        <f t="shared" si="0"/>
        <v>37</v>
      </c>
      <c r="AM2" s="4">
        <f t="shared" si="0"/>
        <v>38</v>
      </c>
      <c r="AN2" s="4">
        <f t="shared" si="0"/>
        <v>39</v>
      </c>
    </row>
    <row r="3" spans="1:40" x14ac:dyDescent="0.2">
      <c r="A3" s="33" t="s">
        <v>16</v>
      </c>
      <c r="B3" s="29"/>
      <c r="C3" s="29"/>
      <c r="D3" s="29"/>
      <c r="E3" s="29"/>
      <c r="F3" s="29"/>
      <c r="G3" s="29"/>
      <c r="H3" s="29"/>
      <c r="I3" s="30"/>
      <c r="J3" s="29"/>
      <c r="K3" s="29"/>
      <c r="L3" s="29"/>
      <c r="M3" s="29"/>
      <c r="N3" s="29"/>
      <c r="O3" s="29"/>
      <c r="P3" s="29"/>
      <c r="Q3" s="30"/>
      <c r="R3" s="29"/>
      <c r="S3" s="29"/>
      <c r="T3" s="29"/>
      <c r="U3" s="29"/>
      <c r="V3" s="29"/>
      <c r="W3" s="30"/>
      <c r="X3" s="29"/>
      <c r="Y3" s="29"/>
      <c r="Z3" s="29"/>
      <c r="AA3" s="29"/>
      <c r="AB3" s="30"/>
      <c r="AC3" s="29"/>
      <c r="AD3" s="29"/>
      <c r="AE3" s="29"/>
      <c r="AF3" s="29"/>
      <c r="AG3" s="29"/>
      <c r="AH3" s="30"/>
      <c r="AI3" s="29"/>
      <c r="AJ3" s="29"/>
      <c r="AK3" s="29"/>
      <c r="AL3" s="29"/>
      <c r="AM3" s="29"/>
      <c r="AN3" s="29"/>
    </row>
    <row r="4" spans="1:40" x14ac:dyDescent="0.2">
      <c r="A4" s="34"/>
      <c r="H4" s="32"/>
      <c r="P4" s="32"/>
      <c r="V4" s="32"/>
      <c r="AA4" s="32"/>
      <c r="AG4" s="32"/>
    </row>
    <row r="5" spans="1:40" x14ac:dyDescent="0.2">
      <c r="A5" s="34"/>
      <c r="H5" s="32"/>
      <c r="P5" s="32"/>
      <c r="V5" s="32"/>
      <c r="AA5" s="32"/>
      <c r="AG5" s="32"/>
    </row>
    <row r="6" spans="1:40" x14ac:dyDescent="0.2">
      <c r="A6" s="33" t="s">
        <v>17</v>
      </c>
      <c r="B6" s="29"/>
      <c r="C6" s="29"/>
      <c r="D6" s="29"/>
      <c r="E6" s="29"/>
      <c r="F6" s="29"/>
      <c r="G6" s="29"/>
      <c r="H6" s="29"/>
      <c r="I6" s="30"/>
      <c r="J6" s="29"/>
      <c r="K6" s="29"/>
      <c r="L6" s="29"/>
      <c r="M6" s="29"/>
      <c r="N6" s="29"/>
      <c r="O6" s="29"/>
      <c r="P6" s="29"/>
      <c r="Q6" s="30"/>
      <c r="R6" s="29"/>
      <c r="S6" s="29"/>
      <c r="T6" s="29"/>
      <c r="U6" s="29"/>
      <c r="V6" s="29"/>
      <c r="W6" s="30"/>
      <c r="X6" s="29"/>
      <c r="Y6" s="29"/>
      <c r="Z6" s="29"/>
      <c r="AA6" s="29"/>
      <c r="AB6" s="30"/>
      <c r="AC6" s="29"/>
      <c r="AD6" s="29"/>
      <c r="AE6" s="29"/>
      <c r="AF6" s="29"/>
      <c r="AG6" s="29"/>
      <c r="AH6" s="30"/>
      <c r="AI6" s="29"/>
      <c r="AJ6" s="29"/>
      <c r="AK6" s="29"/>
      <c r="AL6" s="29"/>
      <c r="AM6" s="29"/>
      <c r="AN6" s="29"/>
    </row>
    <row r="7" spans="1:40" x14ac:dyDescent="0.2">
      <c r="A7" s="34"/>
      <c r="H7" s="32"/>
      <c r="P7" s="32"/>
      <c r="V7" s="32"/>
      <c r="AA7" s="32"/>
      <c r="AG7" s="32"/>
    </row>
    <row r="8" spans="1:40" x14ac:dyDescent="0.2">
      <c r="A8" s="34"/>
      <c r="H8" s="32"/>
      <c r="P8" s="32"/>
      <c r="V8" s="32"/>
      <c r="AA8" s="32"/>
      <c r="AG8" s="32"/>
    </row>
    <row r="9" spans="1:40" x14ac:dyDescent="0.2">
      <c r="A9" s="33" t="s">
        <v>18</v>
      </c>
      <c r="B9" s="29"/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29"/>
      <c r="P9" s="29"/>
      <c r="Q9" s="30"/>
      <c r="R9" s="29"/>
      <c r="S9" s="29"/>
      <c r="T9" s="29"/>
      <c r="U9" s="29"/>
      <c r="V9" s="29"/>
      <c r="W9" s="30"/>
      <c r="X9" s="29"/>
      <c r="Y9" s="29"/>
      <c r="Z9" s="29"/>
      <c r="AA9" s="29"/>
      <c r="AB9" s="30"/>
      <c r="AC9" s="29"/>
      <c r="AD9" s="29"/>
      <c r="AE9" s="29"/>
      <c r="AF9" s="29"/>
      <c r="AG9" s="29"/>
      <c r="AH9" s="30"/>
      <c r="AI9" s="29"/>
      <c r="AJ9" s="29"/>
      <c r="AK9" s="29"/>
      <c r="AL9" s="29"/>
      <c r="AM9" s="29"/>
      <c r="AN9" s="29"/>
    </row>
    <row r="10" spans="1:40" x14ac:dyDescent="0.2">
      <c r="A10" s="34"/>
      <c r="H10" s="32"/>
      <c r="P10" s="32"/>
      <c r="V10" s="32"/>
      <c r="AA10" s="32"/>
      <c r="AG10" s="32"/>
    </row>
    <row r="11" spans="1:40" x14ac:dyDescent="0.2">
      <c r="A11" s="34"/>
      <c r="H11" s="32"/>
      <c r="P11" s="32"/>
      <c r="V11" s="32"/>
      <c r="AA11" s="32"/>
      <c r="AG11" s="32"/>
    </row>
    <row r="12" spans="1:40" x14ac:dyDescent="0.2">
      <c r="A12" s="33" t="s">
        <v>19</v>
      </c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29"/>
      <c r="Q12" s="30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30"/>
      <c r="AC12" s="29"/>
      <c r="AD12" s="29"/>
      <c r="AE12" s="29"/>
      <c r="AF12" s="29"/>
      <c r="AG12" s="29"/>
      <c r="AH12" s="30"/>
      <c r="AI12" s="29"/>
      <c r="AJ12" s="29"/>
      <c r="AK12" s="29"/>
      <c r="AL12" s="29"/>
      <c r="AM12" s="29"/>
      <c r="AN12" s="29"/>
    </row>
    <row r="13" spans="1:40" x14ac:dyDescent="0.2">
      <c r="A13" s="34"/>
      <c r="H13" s="32"/>
      <c r="P13" s="32"/>
      <c r="V13" s="32"/>
      <c r="AA13" s="32"/>
      <c r="AG13" s="32"/>
    </row>
    <row r="14" spans="1:40" x14ac:dyDescent="0.2">
      <c r="A14" s="34"/>
      <c r="H14" s="32"/>
      <c r="P14" s="32"/>
      <c r="V14" s="32"/>
      <c r="AA14" s="32"/>
      <c r="AG14" s="32"/>
    </row>
    <row r="15" spans="1:40" x14ac:dyDescent="0.2">
      <c r="A15" s="33" t="s">
        <v>20</v>
      </c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30"/>
      <c r="R15" s="29"/>
      <c r="S15" s="29"/>
      <c r="T15" s="29"/>
      <c r="U15" s="29"/>
      <c r="V15" s="29"/>
      <c r="W15" s="30"/>
      <c r="X15" s="29"/>
      <c r="Y15" s="29"/>
      <c r="Z15" s="29"/>
      <c r="AA15" s="29"/>
      <c r="AB15" s="30"/>
      <c r="AC15" s="29"/>
      <c r="AD15" s="29"/>
      <c r="AE15" s="29"/>
      <c r="AF15" s="29"/>
      <c r="AG15" s="29"/>
      <c r="AH15" s="30"/>
      <c r="AI15" s="29"/>
      <c r="AJ15" s="29"/>
      <c r="AK15" s="29"/>
      <c r="AL15" s="29"/>
      <c r="AM15" s="29"/>
      <c r="AN15" s="29"/>
    </row>
    <row r="16" spans="1:40" x14ac:dyDescent="0.2">
      <c r="B16" s="4">
        <v>1</v>
      </c>
      <c r="C16" s="4">
        <f>B16+1</f>
        <v>2</v>
      </c>
      <c r="D16" s="4">
        <f t="shared" ref="D16:AN16" si="1">C16+1</f>
        <v>3</v>
      </c>
      <c r="E16" s="4">
        <f t="shared" si="1"/>
        <v>4</v>
      </c>
      <c r="F16" s="4">
        <f t="shared" si="1"/>
        <v>5</v>
      </c>
      <c r="G16" s="4">
        <f t="shared" si="1"/>
        <v>6</v>
      </c>
      <c r="H16" s="31">
        <f t="shared" si="1"/>
        <v>7</v>
      </c>
      <c r="I16" s="4">
        <f t="shared" si="1"/>
        <v>8</v>
      </c>
      <c r="J16" s="4">
        <f t="shared" si="1"/>
        <v>9</v>
      </c>
      <c r="K16" s="4">
        <f t="shared" si="1"/>
        <v>10</v>
      </c>
      <c r="L16" s="4">
        <f t="shared" si="1"/>
        <v>11</v>
      </c>
      <c r="M16" s="4">
        <f t="shared" si="1"/>
        <v>12</v>
      </c>
      <c r="N16" s="4">
        <f t="shared" si="1"/>
        <v>13</v>
      </c>
      <c r="O16" s="4">
        <f t="shared" si="1"/>
        <v>14</v>
      </c>
      <c r="P16" s="31">
        <f t="shared" si="1"/>
        <v>15</v>
      </c>
      <c r="Q16" s="4">
        <f t="shared" si="1"/>
        <v>16</v>
      </c>
      <c r="R16" s="4">
        <f t="shared" si="1"/>
        <v>17</v>
      </c>
      <c r="S16" s="4">
        <f t="shared" si="1"/>
        <v>18</v>
      </c>
      <c r="T16" s="4">
        <f t="shared" si="1"/>
        <v>19</v>
      </c>
      <c r="U16" s="4">
        <f t="shared" si="1"/>
        <v>20</v>
      </c>
      <c r="V16" s="31">
        <f t="shared" si="1"/>
        <v>21</v>
      </c>
      <c r="W16" s="4">
        <f t="shared" si="1"/>
        <v>22</v>
      </c>
      <c r="X16" s="4">
        <f t="shared" si="1"/>
        <v>23</v>
      </c>
      <c r="Y16" s="4">
        <f t="shared" si="1"/>
        <v>24</v>
      </c>
      <c r="Z16" s="4">
        <f t="shared" si="1"/>
        <v>25</v>
      </c>
      <c r="AA16" s="31">
        <f t="shared" si="1"/>
        <v>26</v>
      </c>
      <c r="AB16" s="4">
        <f t="shared" si="1"/>
        <v>27</v>
      </c>
      <c r="AC16" s="4">
        <f t="shared" si="1"/>
        <v>28</v>
      </c>
      <c r="AD16" s="4">
        <f t="shared" si="1"/>
        <v>29</v>
      </c>
      <c r="AE16" s="4">
        <f t="shared" si="1"/>
        <v>30</v>
      </c>
      <c r="AF16" s="4">
        <f t="shared" si="1"/>
        <v>31</v>
      </c>
      <c r="AG16" s="31">
        <f t="shared" si="1"/>
        <v>32</v>
      </c>
      <c r="AH16" s="4">
        <f t="shared" si="1"/>
        <v>33</v>
      </c>
      <c r="AI16" s="4">
        <f t="shared" si="1"/>
        <v>34</v>
      </c>
      <c r="AJ16" s="4">
        <f t="shared" si="1"/>
        <v>35</v>
      </c>
      <c r="AK16" s="4">
        <f t="shared" si="1"/>
        <v>36</v>
      </c>
      <c r="AL16" s="4">
        <f t="shared" si="1"/>
        <v>37</v>
      </c>
      <c r="AM16" s="4">
        <f t="shared" si="1"/>
        <v>38</v>
      </c>
      <c r="AN16" s="4">
        <f t="shared" si="1"/>
        <v>39</v>
      </c>
    </row>
    <row r="20" spans="2:31" x14ac:dyDescent="0.2">
      <c r="B20" t="s">
        <v>16</v>
      </c>
      <c r="C20" s="36"/>
      <c r="D20" s="36"/>
      <c r="E20" s="36"/>
      <c r="F20" t="s">
        <v>21</v>
      </c>
      <c r="K20" t="s">
        <v>22</v>
      </c>
      <c r="L20" s="36"/>
      <c r="M20" s="36"/>
      <c r="N20" s="36"/>
      <c r="O20" t="s">
        <v>21</v>
      </c>
      <c r="S20" t="s">
        <v>24</v>
      </c>
      <c r="T20" s="36"/>
      <c r="U20" s="36"/>
      <c r="V20" s="36"/>
      <c r="W20" t="s">
        <v>21</v>
      </c>
      <c r="AA20" t="s">
        <v>26</v>
      </c>
      <c r="AB20" s="36"/>
      <c r="AC20" s="36"/>
      <c r="AD20" s="36"/>
      <c r="AE20" t="s">
        <v>21</v>
      </c>
    </row>
    <row r="22" spans="2:31" x14ac:dyDescent="0.2">
      <c r="B22" t="s">
        <v>17</v>
      </c>
      <c r="C22" s="36"/>
      <c r="D22" s="36"/>
      <c r="E22" s="36"/>
      <c r="F22" t="s">
        <v>21</v>
      </c>
      <c r="K22" t="s">
        <v>23</v>
      </c>
      <c r="L22" s="36"/>
      <c r="M22" s="36"/>
      <c r="N22" s="36"/>
      <c r="O22" t="s">
        <v>21</v>
      </c>
      <c r="S22" t="s">
        <v>25</v>
      </c>
      <c r="T22" s="36"/>
      <c r="U22" s="36"/>
      <c r="V22" s="36"/>
      <c r="W22" t="s">
        <v>21</v>
      </c>
      <c r="AA22" t="s">
        <v>27</v>
      </c>
      <c r="AB22" s="36"/>
      <c r="AC22" s="36"/>
      <c r="AD22" s="36"/>
      <c r="AE22" t="s">
        <v>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Year 7 Autumn</vt:lpstr>
      <vt:lpstr>Year 7 Spring</vt:lpstr>
      <vt:lpstr>Year 7 Summer</vt:lpstr>
      <vt:lpstr>AUT lessons</vt:lpstr>
      <vt:lpstr>SPR lessons</vt:lpstr>
      <vt:lpstr>SUM lesons</vt:lpstr>
      <vt:lpstr>Sheet1</vt:lpstr>
      <vt:lpstr>'AUT lessons'!Print_Area</vt:lpstr>
      <vt:lpstr>'SPR lessons'!Print_Area</vt:lpstr>
      <vt:lpstr>'SUM lesons'!Print_Area</vt:lpstr>
      <vt:lpstr>'AUT lessons'!Print_Titles</vt:lpstr>
      <vt:lpstr>'SPR lessons'!Print_Titles</vt:lpstr>
      <vt:lpstr>'SUM lesons'!Print_Titles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Aimee Layden</cp:lastModifiedBy>
  <cp:lastPrinted>2018-10-10T16:39:49Z</cp:lastPrinted>
  <dcterms:created xsi:type="dcterms:W3CDTF">2010-06-15T07:18:17Z</dcterms:created>
  <dcterms:modified xsi:type="dcterms:W3CDTF">2020-03-19T14:09:45Z</dcterms:modified>
</cp:coreProperties>
</file>