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8070" activeTab="2"/>
  </bookViews>
  <sheets>
    <sheet name="Y10 High B AUT" sheetId="3" r:id="rId1"/>
    <sheet name="Y10 High B SPR" sheetId="5" r:id="rId2"/>
    <sheet name="Y10 High B SUM" sheetId="6" r:id="rId3"/>
    <sheet name="AUT lessons" sheetId="7" r:id="rId4"/>
    <sheet name="SPR lessons" sheetId="9" r:id="rId5"/>
    <sheet name="SUM lessons" sheetId="10" r:id="rId6"/>
    <sheet name="Sheet1" sheetId="8" r:id="rId7"/>
  </sheets>
  <calcPr calcId="145621"/>
</workbook>
</file>

<file path=xl/calcChain.xml><?xml version="1.0" encoding="utf-8"?>
<calcChain xmlns="http://schemas.openxmlformats.org/spreadsheetml/2006/main">
  <c r="C13" i="10" l="1"/>
  <c r="C14" i="10"/>
  <c r="C15" i="10"/>
  <c r="C16" i="10"/>
  <c r="C17" i="10"/>
  <c r="C26" i="10" s="1"/>
  <c r="C18" i="10"/>
  <c r="C27" i="10" s="1"/>
  <c r="C35" i="10" s="1"/>
  <c r="C43" i="10" s="1"/>
  <c r="C51" i="10" s="1"/>
  <c r="C19" i="10"/>
  <c r="C28" i="10" s="1"/>
  <c r="C36" i="10" s="1"/>
  <c r="C44" i="10" s="1"/>
  <c r="C52" i="10" s="1"/>
  <c r="C21" i="10"/>
  <c r="C30" i="10" s="1"/>
  <c r="C38" i="10" s="1"/>
  <c r="C46" i="10" s="1"/>
  <c r="C22" i="10"/>
  <c r="C31" i="10" s="1"/>
  <c r="C39" i="10" s="1"/>
  <c r="C47" i="10" s="1"/>
  <c r="C23" i="10"/>
  <c r="C32" i="10" s="1"/>
  <c r="C40" i="10" s="1"/>
  <c r="C48" i="10" s="1"/>
  <c r="C24" i="10"/>
  <c r="C33" i="10" s="1"/>
  <c r="C41" i="10" s="1"/>
  <c r="C49" i="10" s="1"/>
  <c r="A53" i="9" l="1"/>
  <c r="C13" i="9"/>
  <c r="C21" i="9" s="1"/>
  <c r="C14" i="9"/>
  <c r="C15" i="9"/>
  <c r="C16" i="9"/>
  <c r="C17" i="9"/>
  <c r="C18" i="9"/>
  <c r="C19" i="9"/>
  <c r="C20" i="9"/>
  <c r="C22" i="9"/>
  <c r="C23" i="9"/>
  <c r="C24" i="9"/>
  <c r="C25" i="9"/>
  <c r="C26" i="9"/>
  <c r="C27" i="9"/>
  <c r="C44" i="7" l="1"/>
  <c r="C45" i="7"/>
  <c r="C53" i="7" s="1"/>
  <c r="C61" i="7" s="1"/>
  <c r="C46" i="7"/>
  <c r="C47" i="7"/>
  <c r="C48" i="7"/>
  <c r="C49" i="7"/>
  <c r="C50" i="7"/>
  <c r="C51" i="7"/>
  <c r="C52" i="7"/>
  <c r="C54" i="7"/>
  <c r="C55" i="7"/>
  <c r="C56" i="7"/>
  <c r="C57" i="7"/>
  <c r="C58" i="7"/>
  <c r="C59" i="7"/>
  <c r="C60" i="7"/>
  <c r="C62" i="7"/>
  <c r="C63" i="7"/>
  <c r="C36" i="7"/>
  <c r="C37" i="7"/>
  <c r="C38" i="7"/>
  <c r="C39" i="7"/>
  <c r="C40" i="7"/>
  <c r="C41" i="7"/>
  <c r="C42" i="7"/>
  <c r="C35" i="7"/>
  <c r="C25" i="7"/>
  <c r="C26" i="7"/>
  <c r="C27" i="7"/>
  <c r="C28" i="7"/>
  <c r="C29" i="7"/>
  <c r="C30" i="7"/>
  <c r="C31" i="7"/>
  <c r="C32" i="7"/>
  <c r="C33" i="7"/>
  <c r="A30" i="7"/>
  <c r="A31" i="7" s="1"/>
  <c r="A32" i="7" s="1"/>
  <c r="A33" i="7" s="1"/>
  <c r="A12" i="3" l="1"/>
  <c r="A13" i="3"/>
  <c r="A14" i="3"/>
  <c r="A15" i="3" s="1"/>
  <c r="A16" i="3" s="1"/>
  <c r="A17" i="3" s="1"/>
  <c r="A18" i="3" s="1"/>
  <c r="A19" i="3" s="1"/>
  <c r="C34" i="10" l="1"/>
  <c r="C42" i="10" s="1"/>
  <c r="C50" i="10" s="1"/>
  <c r="C31" i="9"/>
  <c r="C39" i="9" s="1"/>
  <c r="C47" i="9" s="1"/>
  <c r="C32" i="9"/>
  <c r="C40" i="9" s="1"/>
  <c r="C48" i="9" s="1"/>
  <c r="C33" i="9"/>
  <c r="C41" i="9" s="1"/>
  <c r="C49" i="9" s="1"/>
  <c r="C35" i="9"/>
  <c r="C43" i="9" s="1"/>
  <c r="C51" i="9" s="1"/>
  <c r="C36" i="9"/>
  <c r="C44" i="9" s="1"/>
  <c r="C52" i="9" s="1"/>
  <c r="C30" i="9"/>
  <c r="C38" i="9" s="1"/>
  <c r="C46" i="9" s="1"/>
  <c r="C34" i="9"/>
  <c r="C42" i="9" s="1"/>
  <c r="C50" i="9" s="1"/>
  <c r="C12" i="9" l="1"/>
  <c r="C13" i="7"/>
  <c r="C21" i="7" s="1"/>
  <c r="C14" i="7"/>
  <c r="C22" i="7" s="1"/>
  <c r="C15" i="7"/>
  <c r="C23" i="7" s="1"/>
  <c r="C16" i="7"/>
  <c r="C17" i="7"/>
  <c r="C18" i="7"/>
  <c r="C19" i="7"/>
  <c r="C12" i="7"/>
  <c r="C20" i="7" s="1"/>
  <c r="C43" i="7" l="1"/>
  <c r="C24" i="7"/>
  <c r="C12" i="10"/>
  <c r="C20" i="10" s="1"/>
  <c r="C29" i="10" s="1"/>
  <c r="C37" i="10" s="1"/>
  <c r="C45" i="10" s="1"/>
  <c r="A35" i="10" l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l="1"/>
  <c r="A22" i="10" s="1"/>
  <c r="A23" i="10" s="1"/>
  <c r="A24" i="10" s="1"/>
  <c r="A26" i="10" s="1"/>
  <c r="A27" i="10" s="1"/>
  <c r="A28" i="10" s="1"/>
  <c r="A29" i="10" s="1"/>
  <c r="A30" i="10" s="1"/>
  <c r="A31" i="10" s="1"/>
  <c r="A32" i="10" s="1"/>
  <c r="A33" i="10" s="1"/>
  <c r="C29" i="9"/>
  <c r="C37" i="9" s="1"/>
  <c r="C45" i="9" s="1"/>
  <c r="A33" i="9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9" i="9" s="1"/>
  <c r="A30" i="9" s="1"/>
  <c r="A31" i="9" s="1"/>
  <c r="D16" i="8" l="1"/>
  <c r="E16" i="8" s="1"/>
  <c r="F16" i="8" s="1"/>
  <c r="G16" i="8" s="1"/>
  <c r="H16" i="8" s="1"/>
  <c r="I16" i="8" s="1"/>
  <c r="J16" i="8" s="1"/>
  <c r="K16" i="8" s="1"/>
  <c r="L16" i="8" s="1"/>
  <c r="M16" i="8" s="1"/>
  <c r="N16" i="8" s="1"/>
  <c r="O16" i="8" s="1"/>
  <c r="P16" i="8" s="1"/>
  <c r="Q16" i="8" s="1"/>
  <c r="R16" i="8" s="1"/>
  <c r="S16" i="8" s="1"/>
  <c r="T16" i="8" s="1"/>
  <c r="U16" i="8" s="1"/>
  <c r="V16" i="8" s="1"/>
  <c r="W16" i="8" s="1"/>
  <c r="X16" i="8" s="1"/>
  <c r="Y16" i="8" s="1"/>
  <c r="Z16" i="8" s="1"/>
  <c r="AA16" i="8" s="1"/>
  <c r="AB16" i="8" s="1"/>
  <c r="AC16" i="8" s="1"/>
  <c r="AD16" i="8" s="1"/>
  <c r="AE16" i="8" s="1"/>
  <c r="AF16" i="8" s="1"/>
  <c r="AG16" i="8" s="1"/>
  <c r="AH16" i="8" s="1"/>
  <c r="AI16" i="8" s="1"/>
  <c r="AJ16" i="8" s="1"/>
  <c r="AK16" i="8" s="1"/>
  <c r="AL16" i="8" s="1"/>
  <c r="AM16" i="8" s="1"/>
  <c r="AN16" i="8" s="1"/>
  <c r="C16" i="8"/>
  <c r="C2" i="8"/>
  <c r="D2" i="8" s="1"/>
  <c r="E2" i="8" s="1"/>
  <c r="F2" i="8" s="1"/>
  <c r="G2" i="8" s="1"/>
  <c r="H2" i="8" s="1"/>
  <c r="I2" i="8" s="1"/>
  <c r="J2" i="8" s="1"/>
  <c r="K2" i="8" s="1"/>
  <c r="L2" i="8" s="1"/>
  <c r="M2" i="8" s="1"/>
  <c r="N2" i="8" s="1"/>
  <c r="O2" i="8" s="1"/>
  <c r="P2" i="8" s="1"/>
  <c r="Q2" i="8" s="1"/>
  <c r="R2" i="8" s="1"/>
  <c r="S2" i="8" s="1"/>
  <c r="T2" i="8" s="1"/>
  <c r="U2" i="8" s="1"/>
  <c r="V2" i="8" s="1"/>
  <c r="W2" i="8" s="1"/>
  <c r="X2" i="8" s="1"/>
  <c r="Y2" i="8" s="1"/>
  <c r="Z2" i="8" s="1"/>
  <c r="AA2" i="8" s="1"/>
  <c r="AB2" i="8" s="1"/>
  <c r="AC2" i="8" s="1"/>
  <c r="AD2" i="8" s="1"/>
  <c r="AE2" i="8" s="1"/>
  <c r="AF2" i="8" s="1"/>
  <c r="AG2" i="8" s="1"/>
  <c r="AH2" i="8" s="1"/>
  <c r="AI2" i="8" s="1"/>
  <c r="AJ2" i="8" s="1"/>
  <c r="AK2" i="8" s="1"/>
  <c r="AL2" i="8" s="1"/>
  <c r="AM2" i="8" s="1"/>
  <c r="AN2" i="8" s="1"/>
  <c r="A35" i="7" l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4" i="6"/>
  <c r="A5" i="6" s="1"/>
  <c r="A6" i="6" s="1"/>
  <c r="A7" i="6" s="1"/>
  <c r="A8" i="6" s="1"/>
  <c r="A9" i="6" s="1"/>
  <c r="A4" i="5"/>
  <c r="A5" i="5" s="1"/>
  <c r="A6" i="5" s="1"/>
  <c r="A7" i="5" s="1"/>
  <c r="A8" i="5" s="1"/>
  <c r="A9" i="5" s="1"/>
  <c r="A10" i="5" s="1"/>
  <c r="A11" i="5" s="1"/>
  <c r="A10" i="6" l="1"/>
  <c r="A11" i="6" s="1"/>
  <c r="A12" i="6" s="1"/>
  <c r="A13" i="6" s="1"/>
  <c r="A14" i="6" s="1"/>
  <c r="A15" i="6" s="1"/>
  <c r="A16" i="6" s="1"/>
  <c r="A17" i="6" s="1"/>
  <c r="A28" i="7"/>
  <c r="A29" i="7" s="1"/>
  <c r="A12" i="5"/>
  <c r="A13" i="5" s="1"/>
  <c r="A14" i="5" s="1"/>
  <c r="A15" i="5" s="1"/>
  <c r="A16" i="5" s="1"/>
  <c r="A17" i="5" s="1"/>
  <c r="A18" i="5" s="1"/>
  <c r="A4" i="3" l="1"/>
  <c r="A5" i="3" s="1"/>
  <c r="A6" i="3" s="1"/>
  <c r="A7" i="3" s="1"/>
  <c r="A8" i="3" s="1"/>
  <c r="A9" i="3" s="1"/>
  <c r="A10" i="3" l="1"/>
  <c r="A11" i="3" s="1"/>
</calcChain>
</file>

<file path=xl/sharedStrings.xml><?xml version="1.0" encoding="utf-8"?>
<sst xmlns="http://schemas.openxmlformats.org/spreadsheetml/2006/main" count="775" uniqueCount="198">
  <si>
    <t>WEEK BEGINNING</t>
  </si>
  <si>
    <t>UNIT TITLE</t>
  </si>
  <si>
    <t>NOTES</t>
  </si>
  <si>
    <t>HALF                                                 TERM</t>
  </si>
  <si>
    <t>CHRISTMAS                                   HOLIDAYS</t>
  </si>
  <si>
    <t xml:space="preserve">EASTER   HOLIDAYS                                      </t>
  </si>
  <si>
    <t>Intervention</t>
  </si>
  <si>
    <t>Lesson overview</t>
  </si>
  <si>
    <t>Date</t>
  </si>
  <si>
    <t>Week</t>
  </si>
  <si>
    <t>Topic</t>
  </si>
  <si>
    <t>Content</t>
  </si>
  <si>
    <t>A</t>
  </si>
  <si>
    <t>Thu</t>
  </si>
  <si>
    <t>Tue</t>
  </si>
  <si>
    <t>B</t>
  </si>
  <si>
    <t>Mon</t>
  </si>
  <si>
    <t>HALF TERM</t>
  </si>
  <si>
    <t>2018-19</t>
  </si>
  <si>
    <t>SUMMARY</t>
  </si>
  <si>
    <t>Y7</t>
  </si>
  <si>
    <t>Y8</t>
  </si>
  <si>
    <t>Y9</t>
  </si>
  <si>
    <t>Y10</t>
  </si>
  <si>
    <t>Y11</t>
  </si>
  <si>
    <t>units</t>
  </si>
  <si>
    <t>Y9H</t>
  </si>
  <si>
    <t>Y9F</t>
  </si>
  <si>
    <t>Y10 H</t>
  </si>
  <si>
    <t>Y10F</t>
  </si>
  <si>
    <t>Y11H</t>
  </si>
  <si>
    <t>Y11F</t>
  </si>
  <si>
    <t>Problem solving</t>
  </si>
  <si>
    <t>Assessment</t>
  </si>
  <si>
    <t>GCSE PROBLEM SOLVING</t>
  </si>
  <si>
    <t>Inequalities</t>
  </si>
  <si>
    <t>HALF</t>
  </si>
  <si>
    <t>TERM</t>
  </si>
  <si>
    <t>INSET DAY</t>
  </si>
  <si>
    <t>Assessment (open book)</t>
  </si>
  <si>
    <t>EoY Assessments</t>
  </si>
  <si>
    <t>2019-20</t>
  </si>
  <si>
    <t>Fri</t>
  </si>
  <si>
    <t>SCHOOL CLOSES 12:30</t>
  </si>
  <si>
    <t>XMAS ACTIVITIES</t>
  </si>
  <si>
    <t>INSET on 2nd</t>
  </si>
  <si>
    <t>Open eve 10th. INSET 11th</t>
  </si>
  <si>
    <t>INSET DAY 25th</t>
  </si>
  <si>
    <t>Finish 20th Dec until Mon 6th Jan</t>
  </si>
  <si>
    <t>Finish 20th</t>
  </si>
  <si>
    <t>INSET DAY 14th</t>
  </si>
  <si>
    <t>Assessment 4th</t>
  </si>
  <si>
    <t>Finish 3rd Apr until Mon 20th Apr</t>
  </si>
  <si>
    <t>Bank Hol 8th May</t>
  </si>
  <si>
    <t>Finish 17th July</t>
  </si>
  <si>
    <t>Finish Fri 17th July</t>
  </si>
  <si>
    <t>Algebraic expressions &amp; substitution</t>
  </si>
  <si>
    <t>Rearrange formulae</t>
  </si>
  <si>
    <t>Unit test</t>
  </si>
  <si>
    <t>Review unit test</t>
  </si>
  <si>
    <t>Draw and use scales on maps and scale drawings.</t>
  </si>
  <si>
    <t>Understand three figure bearings</t>
  </si>
  <si>
    <t>Solve problems involving bearings.</t>
  </si>
  <si>
    <t>Construct triangles using a ruler and compasses.</t>
  </si>
  <si>
    <t>Draw a locus; use locus to solve problems</t>
  </si>
  <si>
    <t>Equations &amp; Inequals</t>
  </si>
  <si>
    <t>Recap factorising quads, expand double brackets</t>
  </si>
  <si>
    <t>Solving quadratic equations 1</t>
  </si>
  <si>
    <t>Solving quadratic equations 2 (quadratic formula)</t>
  </si>
  <si>
    <t>Solving quadratic equations 3 (quadratic formula further practice)</t>
  </si>
  <si>
    <t>Exam questions</t>
  </si>
  <si>
    <t>Completing the square</t>
  </si>
  <si>
    <t>Solving quadratics by completing the square</t>
  </si>
  <si>
    <t>Solving simple simultaneous equations</t>
  </si>
  <si>
    <t>More simultaneous equations</t>
  </si>
  <si>
    <t>Solving linear inequalities 1</t>
  </si>
  <si>
    <t>Solving linear inequalities 2</t>
  </si>
  <si>
    <t>shortened GCSE paper (open book)</t>
  </si>
  <si>
    <t>Probability</t>
  </si>
  <si>
    <t>Combined events</t>
  </si>
  <si>
    <t>Mutually exclusive events</t>
  </si>
  <si>
    <t>Experimental probability</t>
  </si>
  <si>
    <t>Independent events and frequency diagrams</t>
  </si>
  <si>
    <t xml:space="preserve">Probability tree diagrams </t>
  </si>
  <si>
    <t>Conditional probability</t>
  </si>
  <si>
    <t>Venn diagrams and set notation</t>
  </si>
  <si>
    <t>Venn diagrams and set notations</t>
  </si>
  <si>
    <t>Recap</t>
  </si>
  <si>
    <t>Xmas problem solving</t>
  </si>
  <si>
    <t>Wed</t>
  </si>
  <si>
    <t>SHORT LESSON</t>
  </si>
  <si>
    <t>Constructions</t>
  </si>
  <si>
    <t>unit test</t>
  </si>
  <si>
    <t>Review Assessment</t>
  </si>
  <si>
    <t>Review Unit test</t>
  </si>
  <si>
    <t>Mult. Reasoning</t>
  </si>
  <si>
    <t>Growth &amp; decay - find an amount after repeated percentage changes.</t>
  </si>
  <si>
    <t>Growth &amp; decay -Solve problems</t>
  </si>
  <si>
    <t>Compound measures - Convert between metric speed measures</t>
  </si>
  <si>
    <t>More compound measures - Solve problems involving compound measures</t>
  </si>
  <si>
    <t>Ratio &amp; proportion - use relationships involving ratio</t>
  </si>
  <si>
    <t>Ratio &amp; proportion - use direct proportion</t>
  </si>
  <si>
    <t>Ratio &amp; proportion - use indirect proportion</t>
  </si>
  <si>
    <t>Strengthen/extend</t>
  </si>
  <si>
    <t>Similar &amp; congruence</t>
  </si>
  <si>
    <t>Congruence - show two triangles are congruent and know the conditions for congruency</t>
  </si>
  <si>
    <t>Similarity - use the ratio of corresponding sides to work out scale factors.</t>
  </si>
  <si>
    <t>Similarity - find missing lengths on similar shapes.</t>
  </si>
  <si>
    <t>More similarity - use similar triangles to work out lengths in real life.</t>
  </si>
  <si>
    <t>More similarity - use the link between linear scale factor and area scale factor to solve problems.</t>
  </si>
  <si>
    <t>Similarity in 3D shapes - Use the link between scale factors for length, area and volume to solve problems.</t>
  </si>
  <si>
    <t>EASTER</t>
  </si>
  <si>
    <t>Inc &amp; dec by percentage ( multipliers)</t>
  </si>
  <si>
    <t>GCSE paper</t>
  </si>
  <si>
    <t>BANK HOLIDAY</t>
  </si>
  <si>
    <t>Two GCSE papers</t>
  </si>
  <si>
    <t>More trigonometry</t>
  </si>
  <si>
    <t>Calculating areas and the sine rule - use the sine rule to solve 2D problems.</t>
  </si>
  <si>
    <t>Use the cosine rule to solve 2D problems.</t>
  </si>
  <si>
    <t>The cosine rule and 2D trigonometric problems</t>
  </si>
  <si>
    <t>Further statistics</t>
  </si>
  <si>
    <t>Cumulative frequency</t>
  </si>
  <si>
    <t>Box plots</t>
  </si>
  <si>
    <t>Draw histograms</t>
  </si>
  <si>
    <t>Interpreting histograms</t>
  </si>
  <si>
    <t>Comparing and describing populations</t>
  </si>
  <si>
    <t>Recap TAN to find angles and lengths</t>
  </si>
  <si>
    <t>Recap SIN &amp; COS to find angles and lengths</t>
  </si>
  <si>
    <t>Review GCSE papers</t>
  </si>
  <si>
    <t>Bisect angles and line segments</t>
  </si>
  <si>
    <t>Simultaneous equations algebraically</t>
  </si>
  <si>
    <t>Use indirect proportion</t>
  </si>
  <si>
    <t>CONSTRUCTIONS</t>
  </si>
  <si>
    <t>Scale drawings &amp; bearings</t>
  </si>
  <si>
    <t>Bisecting</t>
  </si>
  <si>
    <t>Locii</t>
  </si>
  <si>
    <t>EQUATIONS &amp; INEQUALITIES</t>
  </si>
  <si>
    <t>Expand &amp; factorise</t>
  </si>
  <si>
    <t>Quadratic formula</t>
  </si>
  <si>
    <t>Solve quadratics ( formula &amp; complete the square)</t>
  </si>
  <si>
    <t>Simultaneous equations</t>
  </si>
  <si>
    <t>Rearranging</t>
  </si>
  <si>
    <t>PROBABILITY</t>
  </si>
  <si>
    <t>Independent events</t>
  </si>
  <si>
    <t>Tree diagrams</t>
  </si>
  <si>
    <t>Venn diagrams</t>
  </si>
  <si>
    <t>MULIPLICATIVE REASONING</t>
  </si>
  <si>
    <t>Growth &amp; decay</t>
  </si>
  <si>
    <t>Compound measures</t>
  </si>
  <si>
    <t>Direct &amp; indirect proportion</t>
  </si>
  <si>
    <t>SIMILARITY &amp; CONGRUENCE</t>
  </si>
  <si>
    <t>Assessment review</t>
  </si>
  <si>
    <t>Similar shapes - missing lengths</t>
  </si>
  <si>
    <t>Area &amp; Volume scale factors</t>
  </si>
  <si>
    <t>MORE TRIGONOMETRY</t>
  </si>
  <si>
    <t>Sine rule</t>
  </si>
  <si>
    <t>Cosine rule</t>
  </si>
  <si>
    <t>FURTHER STATISTICS</t>
  </si>
  <si>
    <t>Drawing histograms</t>
  </si>
  <si>
    <t>RECAPS</t>
  </si>
  <si>
    <t>Constructions, equations, probability</t>
  </si>
  <si>
    <t>YEAR 10 HIGHER B GUIDE 2019-20</t>
  </si>
  <si>
    <t>Y10 Higher B</t>
  </si>
  <si>
    <t>Construct angles using a ruler and compasses.</t>
  </si>
  <si>
    <t>Bisect an angle using a ruler and compasses</t>
  </si>
  <si>
    <t>Construct the perpendicular bisector of a line</t>
  </si>
  <si>
    <t>Construct the shortest distance from a point to a line using a ruler and compasses.</t>
  </si>
  <si>
    <t>Solving quadratics by formula</t>
  </si>
  <si>
    <t>Recap: speed, distance &amp; time</t>
  </si>
  <si>
    <t>Calculate overall average speed - 2 or more parts to a journey</t>
  </si>
  <si>
    <t>Recap Pythagoras' theorem</t>
  </si>
  <si>
    <t>One value as a % of another</t>
  </si>
  <si>
    <t>Inc &amp; dec by a fraction</t>
  </si>
  <si>
    <t>Mass volume &amp; density</t>
  </si>
  <si>
    <t>Establish SINE rule for areas of triangles</t>
  </si>
  <si>
    <t>sine rule - find the area of a triangle and a segment of a circle.</t>
  </si>
  <si>
    <t>Similarity - find missing lengths on separated similar shapes.</t>
  </si>
  <si>
    <t>Rearranging formulae</t>
  </si>
  <si>
    <t>Probability trees</t>
  </si>
  <si>
    <t>Similar shapes LSF and ASF</t>
  </si>
  <si>
    <t>Mixed SINE &amp; COSINE rule questions</t>
  </si>
  <si>
    <t>Sampling - random</t>
  </si>
  <si>
    <t>Sampling - stratified</t>
  </si>
  <si>
    <t>Recap: Mean from frequency tables</t>
  </si>
  <si>
    <t>Recap: Mean from grouped frequency tables</t>
  </si>
  <si>
    <t>Cumulative frequency: plot and draw</t>
  </si>
  <si>
    <t>Cumulative frequency: median &amp; IQR</t>
  </si>
  <si>
    <t>Use mean to calculate missing values/new values</t>
  </si>
  <si>
    <t>XMAS problem solving</t>
  </si>
  <si>
    <t>Quadratics recap</t>
  </si>
  <si>
    <t>Increase &amp; decrease by %/fraction</t>
  </si>
  <si>
    <t>Pythagoras</t>
  </si>
  <si>
    <t>TAN, SIN, COS ratios for angles &amp; lengths</t>
  </si>
  <si>
    <t>RECAP</t>
  </si>
  <si>
    <t>formaulae, probability, similarity,</t>
  </si>
  <si>
    <t>sampling</t>
  </si>
  <si>
    <t>GCSE problem solving (grades 5 &amp; 6)</t>
  </si>
  <si>
    <t>Prob from 2 events..eg : 2 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</si>
</sst>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4">
    <xf numFmtId="0" fontId="0" fillId="0" borderId="0" xfId="0"/>
    <xf numFmtId="164" fontId="7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/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64" fontId="7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2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13" fillId="0" borderId="0" xfId="1" applyFont="1"/>
    <xf numFmtId="0" fontId="2" fillId="0" borderId="0" xfId="1"/>
    <xf numFmtId="0" fontId="13" fillId="0" borderId="0" xfId="1" applyFont="1" applyAlignment="1">
      <alignment horizontal="center"/>
    </xf>
    <xf numFmtId="0" fontId="13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5" fillId="0" borderId="1" xfId="1" applyFont="1" applyBorder="1"/>
    <xf numFmtId="14" fontId="14" fillId="0" borderId="1" xfId="1" applyNumberFormat="1" applyFont="1" applyBorder="1" applyAlignment="1">
      <alignment horizontal="center"/>
    </xf>
    <xf numFmtId="0" fontId="14" fillId="0" borderId="1" xfId="1" applyFont="1" applyBorder="1"/>
    <xf numFmtId="0" fontId="14" fillId="3" borderId="1" xfId="1" applyFont="1" applyFill="1" applyBorder="1" applyAlignment="1">
      <alignment horizontal="center"/>
    </xf>
    <xf numFmtId="14" fontId="14" fillId="3" borderId="1" xfId="1" applyNumberFormat="1" applyFont="1" applyFill="1" applyBorder="1" applyAlignment="1">
      <alignment horizontal="center"/>
    </xf>
    <xf numFmtId="0" fontId="14" fillId="3" borderId="1" xfId="1" applyFont="1" applyFill="1" applyBorder="1"/>
    <xf numFmtId="0" fontId="12" fillId="0" borderId="0" xfId="1" applyFont="1" applyAlignment="1">
      <alignment horizontal="center"/>
    </xf>
    <xf numFmtId="0" fontId="0" fillId="3" borderId="1" xfId="0" applyFill="1" applyBorder="1"/>
    <xf numFmtId="0" fontId="0" fillId="3" borderId="14" xfId="0" applyFill="1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12" xfId="0" applyBorder="1"/>
    <xf numFmtId="0" fontId="12" fillId="0" borderId="0" xfId="1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10" fillId="2" borderId="1" xfId="0" applyFont="1" applyFill="1" applyBorder="1" applyAlignment="1"/>
    <xf numFmtId="0" fontId="14" fillId="0" borderId="1" xfId="1" applyFont="1" applyBorder="1" applyAlignment="1"/>
    <xf numFmtId="0" fontId="0" fillId="0" borderId="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3" fillId="0" borderId="0" xfId="1" applyFont="1" applyBorder="1"/>
    <xf numFmtId="0" fontId="3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1" fillId="3" borderId="0" xfId="1" applyFont="1" applyFill="1"/>
    <xf numFmtId="0" fontId="15" fillId="0" borderId="1" xfId="1" applyFont="1" applyBorder="1" applyAlignment="1">
      <alignment horizontal="left"/>
    </xf>
    <xf numFmtId="0" fontId="16" fillId="0" borderId="1" xfId="0" applyFont="1" applyBorder="1" applyAlignment="1">
      <alignment vertical="center"/>
    </xf>
    <xf numFmtId="0" fontId="14" fillId="0" borderId="1" xfId="1" quotePrefix="1" applyFont="1" applyBorder="1" applyAlignment="1"/>
    <xf numFmtId="0" fontId="3" fillId="0" borderId="5" xfId="2" applyFont="1" applyBorder="1" applyAlignment="1">
      <alignment horizontal="center" vertical="center"/>
    </xf>
    <xf numFmtId="0" fontId="14" fillId="0" borderId="1" xfId="1" applyFont="1" applyBorder="1" applyAlignment="1">
      <alignment horizontal="left"/>
    </xf>
    <xf numFmtId="0" fontId="14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4" fillId="5" borderId="1" xfId="0" applyFont="1" applyFill="1" applyBorder="1" applyAlignment="1">
      <alignment vertical="top"/>
    </xf>
    <xf numFmtId="0" fontId="1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0" fillId="0" borderId="0" xfId="1" applyFont="1"/>
    <xf numFmtId="0" fontId="13" fillId="0" borderId="1" xfId="1" applyFont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" xfId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1895595</xdr:colOff>
      <xdr:row>13</xdr:row>
      <xdr:rowOff>114255</xdr:rowOff>
    </xdr:from>
    <xdr:to>
      <xdr:col>8</xdr:col>
      <xdr:colOff>1895955</xdr:colOff>
      <xdr:row>13</xdr:row>
      <xdr:rowOff>114615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/>
            <xdr14:cNvContentPartPr/>
          </xdr14:nvContentPartPr>
          <xdr14:nvPr macro=""/>
          <xdr14:xfrm>
            <a:off x="5600820" y="10315530"/>
            <a:ext cx="360" cy="36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588940" y="1030365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1895595</xdr:colOff>
      <xdr:row>50</xdr:row>
      <xdr:rowOff>114255</xdr:rowOff>
    </xdr:from>
    <xdr:to>
      <xdr:col>8</xdr:col>
      <xdr:colOff>1895955</xdr:colOff>
      <xdr:row>50</xdr:row>
      <xdr:rowOff>114615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/>
            <xdr14:cNvContentPartPr/>
          </xdr14:nvContentPartPr>
          <xdr14:nvPr macro=""/>
          <xdr14:xfrm>
            <a:off x="5600820" y="10315530"/>
            <a:ext cx="360" cy="36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588940" y="1030365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28.36565" units="1/cm"/>
          <inkml:channelProperty channel="Y" name="resolution" value="28.33948" units="1/cm"/>
        </inkml:channelProperties>
      </inkml:inkSource>
      <inkml:timestamp xml:id="ts0" timeString="2019-07-16T11:11:19.617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28.36565" units="1/cm"/>
          <inkml:channelProperty channel="Y" name="resolution" value="28.33948" units="1/cm"/>
        </inkml:channelProperties>
      </inkml:inkSource>
      <inkml:timestamp xml:id="ts0" timeString="2019-07-12T10:44:17.86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15" sqref="G15"/>
    </sheetView>
  </sheetViews>
  <sheetFormatPr defaultRowHeight="12.75" x14ac:dyDescent="0.2"/>
  <cols>
    <col min="1" max="1" width="13.42578125" style="5" customWidth="1"/>
    <col min="2" max="2" width="21.85546875" customWidth="1"/>
    <col min="3" max="3" width="36.7109375" customWidth="1"/>
    <col min="4" max="4" width="23" customWidth="1"/>
    <col min="5" max="5" width="9.140625" hidden="1" customWidth="1"/>
    <col min="7" max="7" width="23.5703125" customWidth="1"/>
    <col min="8" max="8" width="44" customWidth="1"/>
  </cols>
  <sheetData>
    <row r="1" spans="1:4" ht="31.5" customHeight="1" thickBot="1" x14ac:dyDescent="0.4">
      <c r="A1" s="84" t="s">
        <v>161</v>
      </c>
      <c r="B1" s="84"/>
      <c r="C1" s="84"/>
      <c r="D1" s="84"/>
    </row>
    <row r="2" spans="1:4" ht="46.5" customHeight="1" thickBot="1" x14ac:dyDescent="0.3">
      <c r="A2" s="13" t="s">
        <v>0</v>
      </c>
      <c r="B2" s="14" t="s">
        <v>1</v>
      </c>
      <c r="C2" s="14" t="s">
        <v>19</v>
      </c>
      <c r="D2" s="15" t="s">
        <v>2</v>
      </c>
    </row>
    <row r="3" spans="1:4" ht="15.2" customHeight="1" x14ac:dyDescent="0.2">
      <c r="A3" s="12">
        <v>43710</v>
      </c>
      <c r="B3" s="45" t="s">
        <v>132</v>
      </c>
      <c r="C3" s="8" t="s">
        <v>133</v>
      </c>
      <c r="D3" s="56" t="s">
        <v>45</v>
      </c>
    </row>
    <row r="4" spans="1:4" ht="15.2" customHeight="1" x14ac:dyDescent="0.2">
      <c r="A4" s="1">
        <f t="shared" ref="A4:A19" si="0">A3+7</f>
        <v>43717</v>
      </c>
      <c r="B4" s="45" t="s">
        <v>132</v>
      </c>
      <c r="C4" s="8" t="s">
        <v>134</v>
      </c>
      <c r="D4" s="8"/>
    </row>
    <row r="5" spans="1:4" ht="15.2" customHeight="1" x14ac:dyDescent="0.2">
      <c r="A5" s="1">
        <f t="shared" si="0"/>
        <v>43724</v>
      </c>
      <c r="B5" s="45" t="s">
        <v>132</v>
      </c>
      <c r="C5" s="8" t="s">
        <v>135</v>
      </c>
      <c r="D5" s="8"/>
    </row>
    <row r="6" spans="1:4" ht="15.2" customHeight="1" x14ac:dyDescent="0.2">
      <c r="A6" s="1">
        <f t="shared" si="0"/>
        <v>43731</v>
      </c>
      <c r="B6" s="76" t="s">
        <v>136</v>
      </c>
      <c r="C6" s="8" t="s">
        <v>137</v>
      </c>
      <c r="D6" s="10"/>
    </row>
    <row r="7" spans="1:4" ht="15.2" customHeight="1" x14ac:dyDescent="0.2">
      <c r="A7" s="1">
        <f t="shared" si="0"/>
        <v>43738</v>
      </c>
      <c r="B7" s="76" t="s">
        <v>136</v>
      </c>
      <c r="C7" s="8" t="s">
        <v>138</v>
      </c>
      <c r="D7" s="9"/>
    </row>
    <row r="8" spans="1:4" ht="15.2" customHeight="1" x14ac:dyDescent="0.2">
      <c r="A8" s="1">
        <f t="shared" si="0"/>
        <v>43745</v>
      </c>
      <c r="B8" s="76" t="s">
        <v>136</v>
      </c>
      <c r="C8" s="8" t="s">
        <v>140</v>
      </c>
      <c r="D8" s="9" t="s">
        <v>46</v>
      </c>
    </row>
    <row r="9" spans="1:4" ht="15.2" customHeight="1" x14ac:dyDescent="0.2">
      <c r="A9" s="1">
        <f t="shared" si="0"/>
        <v>43752</v>
      </c>
      <c r="B9" s="76" t="s">
        <v>136</v>
      </c>
      <c r="C9" s="17" t="s">
        <v>56</v>
      </c>
      <c r="D9" s="9" t="s">
        <v>39</v>
      </c>
    </row>
    <row r="10" spans="1:4" ht="15.2" customHeight="1" x14ac:dyDescent="0.2">
      <c r="A10" s="1">
        <f t="shared" si="0"/>
        <v>43759</v>
      </c>
      <c r="B10" s="76" t="s">
        <v>136</v>
      </c>
      <c r="C10" s="8" t="s">
        <v>35</v>
      </c>
      <c r="D10" s="9"/>
    </row>
    <row r="11" spans="1:4" ht="15.2" customHeight="1" x14ac:dyDescent="0.2">
      <c r="A11" s="16">
        <f t="shared" si="0"/>
        <v>43766</v>
      </c>
      <c r="B11" s="85" t="s">
        <v>3</v>
      </c>
      <c r="C11" s="85"/>
      <c r="D11" s="57"/>
    </row>
    <row r="12" spans="1:4" ht="15.2" customHeight="1" x14ac:dyDescent="0.2">
      <c r="A12" s="1">
        <f t="shared" si="0"/>
        <v>43773</v>
      </c>
      <c r="B12" s="76" t="s">
        <v>136</v>
      </c>
      <c r="C12" s="9" t="s">
        <v>141</v>
      </c>
      <c r="D12" s="11"/>
    </row>
    <row r="13" spans="1:4" ht="15.2" customHeight="1" x14ac:dyDescent="0.2">
      <c r="A13" s="1">
        <f t="shared" si="0"/>
        <v>43780</v>
      </c>
      <c r="B13" s="45" t="s">
        <v>142</v>
      </c>
      <c r="C13" s="9" t="s">
        <v>79</v>
      </c>
      <c r="D13" s="9"/>
    </row>
    <row r="14" spans="1:4" ht="15.2" customHeight="1" x14ac:dyDescent="0.2">
      <c r="A14" s="1">
        <f t="shared" si="0"/>
        <v>43787</v>
      </c>
      <c r="B14" s="45" t="s">
        <v>142</v>
      </c>
      <c r="C14" s="6" t="s">
        <v>143</v>
      </c>
      <c r="D14" s="9"/>
    </row>
    <row r="15" spans="1:4" ht="15.2" customHeight="1" x14ac:dyDescent="0.2">
      <c r="A15" s="1">
        <f t="shared" si="0"/>
        <v>43794</v>
      </c>
      <c r="B15" s="45" t="s">
        <v>142</v>
      </c>
      <c r="C15" s="8" t="s">
        <v>144</v>
      </c>
      <c r="D15" s="9" t="s">
        <v>47</v>
      </c>
    </row>
    <row r="16" spans="1:4" ht="15.2" customHeight="1" x14ac:dyDescent="0.2">
      <c r="A16" s="1">
        <f t="shared" si="0"/>
        <v>43801</v>
      </c>
      <c r="B16" s="45" t="s">
        <v>142</v>
      </c>
      <c r="C16" s="8" t="s">
        <v>145</v>
      </c>
      <c r="D16" s="9"/>
    </row>
    <row r="17" spans="1:4" ht="15.2" customHeight="1" x14ac:dyDescent="0.2">
      <c r="A17" s="1">
        <f t="shared" si="0"/>
        <v>43808</v>
      </c>
      <c r="B17" s="45"/>
      <c r="C17" s="8" t="s">
        <v>189</v>
      </c>
      <c r="D17" s="9"/>
    </row>
    <row r="18" spans="1:4" ht="15.2" customHeight="1" x14ac:dyDescent="0.2">
      <c r="A18" s="1">
        <f t="shared" si="0"/>
        <v>43815</v>
      </c>
      <c r="B18" s="45"/>
      <c r="C18" s="8" t="s">
        <v>188</v>
      </c>
      <c r="D18" s="9" t="s">
        <v>49</v>
      </c>
    </row>
    <row r="19" spans="1:4" ht="15.2" customHeight="1" x14ac:dyDescent="0.2">
      <c r="A19" s="16">
        <f t="shared" si="0"/>
        <v>43822</v>
      </c>
      <c r="B19" s="86" t="s">
        <v>4</v>
      </c>
      <c r="C19" s="86"/>
      <c r="D19" s="58" t="s">
        <v>48</v>
      </c>
    </row>
  </sheetData>
  <mergeCells count="3">
    <mergeCell ref="A1:D1"/>
    <mergeCell ref="B11:C11"/>
    <mergeCell ref="B19:C19"/>
  </mergeCells>
  <phoneticPr fontId="0" type="noConversion"/>
  <printOptions gridLines="1"/>
  <pageMargins left="0.5" right="0.39" top="0.57999999999999996" bottom="0.18" header="0.43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11" sqref="H11"/>
    </sheetView>
  </sheetViews>
  <sheetFormatPr defaultRowHeight="12.75" x14ac:dyDescent="0.2"/>
  <cols>
    <col min="1" max="1" width="13.42578125" style="5" customWidth="1"/>
    <col min="2" max="2" width="24.140625" customWidth="1"/>
    <col min="3" max="3" width="36.7109375" customWidth="1"/>
    <col min="4" max="4" width="23" customWidth="1"/>
    <col min="5" max="5" width="9.140625" hidden="1" customWidth="1"/>
    <col min="7" max="7" width="22.42578125" customWidth="1"/>
    <col min="8" max="8" width="31.5703125" customWidth="1"/>
  </cols>
  <sheetData>
    <row r="1" spans="1:5" ht="31.5" customHeight="1" thickBot="1" x14ac:dyDescent="0.4">
      <c r="A1" s="84" t="s">
        <v>161</v>
      </c>
      <c r="B1" s="84"/>
      <c r="C1" s="84"/>
      <c r="D1" s="84"/>
    </row>
    <row r="2" spans="1:5" ht="46.5" customHeight="1" thickBot="1" x14ac:dyDescent="0.3">
      <c r="A2" s="13" t="s">
        <v>0</v>
      </c>
      <c r="B2" s="14" t="s">
        <v>1</v>
      </c>
      <c r="C2" s="14" t="s">
        <v>19</v>
      </c>
      <c r="D2" s="15" t="s">
        <v>2</v>
      </c>
    </row>
    <row r="3" spans="1:5" ht="15.2" customHeight="1" x14ac:dyDescent="0.2">
      <c r="A3" s="1">
        <v>43822</v>
      </c>
      <c r="B3" s="88" t="s">
        <v>4</v>
      </c>
      <c r="C3" s="89"/>
      <c r="D3" s="87" t="s">
        <v>48</v>
      </c>
    </row>
    <row r="4" spans="1:5" ht="15.2" customHeight="1" x14ac:dyDescent="0.2">
      <c r="A4" s="1">
        <f t="shared" ref="A4:A18" si="0">A3+7</f>
        <v>43829</v>
      </c>
      <c r="B4" s="88"/>
      <c r="C4" s="89"/>
      <c r="D4" s="87"/>
    </row>
    <row r="5" spans="1:5" ht="15.2" customHeight="1" x14ac:dyDescent="0.2">
      <c r="A5" s="3">
        <f t="shared" si="0"/>
        <v>43836</v>
      </c>
      <c r="B5" s="47" t="s">
        <v>146</v>
      </c>
      <c r="C5" s="46" t="s">
        <v>190</v>
      </c>
      <c r="D5" s="8"/>
    </row>
    <row r="6" spans="1:5" ht="15.2" customHeight="1" x14ac:dyDescent="0.2">
      <c r="A6" s="3">
        <f t="shared" si="0"/>
        <v>43843</v>
      </c>
      <c r="B6" s="47" t="s">
        <v>146</v>
      </c>
      <c r="C6" s="46" t="s">
        <v>147</v>
      </c>
      <c r="D6" s="8"/>
    </row>
    <row r="7" spans="1:5" ht="15" customHeight="1" x14ac:dyDescent="0.2">
      <c r="A7" s="3">
        <f t="shared" si="0"/>
        <v>43850</v>
      </c>
      <c r="B7" s="47" t="s">
        <v>146</v>
      </c>
      <c r="C7" s="46" t="s">
        <v>148</v>
      </c>
      <c r="D7" s="10"/>
    </row>
    <row r="8" spans="1:5" ht="15" customHeight="1" x14ac:dyDescent="0.2">
      <c r="A8" s="3">
        <f t="shared" si="0"/>
        <v>43857</v>
      </c>
      <c r="B8" s="47" t="s">
        <v>146</v>
      </c>
      <c r="C8" s="46" t="s">
        <v>149</v>
      </c>
      <c r="D8" s="9"/>
      <c r="E8" s="9"/>
    </row>
    <row r="9" spans="1:5" ht="15" customHeight="1" x14ac:dyDescent="0.2">
      <c r="A9" s="3">
        <f t="shared" si="0"/>
        <v>43864</v>
      </c>
      <c r="B9" s="77"/>
      <c r="C9" s="49" t="s">
        <v>33</v>
      </c>
      <c r="D9" s="9" t="s">
        <v>51</v>
      </c>
    </row>
    <row r="10" spans="1:5" ht="15" customHeight="1" x14ac:dyDescent="0.2">
      <c r="A10" s="3">
        <f t="shared" si="0"/>
        <v>43871</v>
      </c>
      <c r="B10" s="77"/>
      <c r="C10" s="78" t="s">
        <v>151</v>
      </c>
      <c r="D10" s="9" t="s">
        <v>50</v>
      </c>
    </row>
    <row r="11" spans="1:5" ht="15.2" customHeight="1" x14ac:dyDescent="0.2">
      <c r="A11" s="18">
        <f t="shared" si="0"/>
        <v>43878</v>
      </c>
      <c r="B11" s="90" t="s">
        <v>3</v>
      </c>
      <c r="C11" s="90"/>
      <c r="D11" s="54"/>
    </row>
    <row r="12" spans="1:5" ht="15.2" customHeight="1" x14ac:dyDescent="0.2">
      <c r="A12" s="1">
        <f t="shared" si="0"/>
        <v>43885</v>
      </c>
      <c r="B12" s="77" t="s">
        <v>150</v>
      </c>
      <c r="C12" s="49" t="s">
        <v>152</v>
      </c>
      <c r="D12" s="6"/>
    </row>
    <row r="13" spans="1:5" ht="15.2" customHeight="1" x14ac:dyDescent="0.2">
      <c r="A13" s="1">
        <f t="shared" si="0"/>
        <v>43892</v>
      </c>
      <c r="B13" s="77" t="s">
        <v>150</v>
      </c>
      <c r="C13" s="49" t="s">
        <v>153</v>
      </c>
      <c r="D13" s="9"/>
    </row>
    <row r="14" spans="1:5" ht="15.2" customHeight="1" x14ac:dyDescent="0.2">
      <c r="A14" s="1">
        <f t="shared" si="0"/>
        <v>43899</v>
      </c>
      <c r="B14" s="77" t="s">
        <v>150</v>
      </c>
      <c r="C14" s="49" t="s">
        <v>153</v>
      </c>
      <c r="D14" s="8"/>
    </row>
    <row r="15" spans="1:5" ht="15.2" customHeight="1" x14ac:dyDescent="0.2">
      <c r="A15" s="1">
        <f t="shared" si="0"/>
        <v>43906</v>
      </c>
      <c r="B15" s="46" t="s">
        <v>154</v>
      </c>
      <c r="C15" s="81" t="s">
        <v>191</v>
      </c>
      <c r="D15" s="10"/>
    </row>
    <row r="16" spans="1:5" ht="15.2" customHeight="1" x14ac:dyDescent="0.2">
      <c r="A16" s="7">
        <f t="shared" si="0"/>
        <v>43913</v>
      </c>
      <c r="B16" s="46" t="s">
        <v>154</v>
      </c>
      <c r="C16" s="81" t="s">
        <v>192</v>
      </c>
      <c r="D16" s="17"/>
    </row>
    <row r="17" spans="1:4" ht="15.2" customHeight="1" x14ac:dyDescent="0.2">
      <c r="A17" s="7">
        <f t="shared" si="0"/>
        <v>43920</v>
      </c>
      <c r="B17" s="46" t="s">
        <v>193</v>
      </c>
      <c r="C17" s="81" t="s">
        <v>194</v>
      </c>
      <c r="D17" s="17"/>
    </row>
    <row r="18" spans="1:4" ht="15.2" customHeight="1" x14ac:dyDescent="0.2">
      <c r="A18" s="16">
        <f t="shared" si="0"/>
        <v>43927</v>
      </c>
      <c r="B18" s="86" t="s">
        <v>5</v>
      </c>
      <c r="C18" s="86"/>
      <c r="D18" s="58" t="s">
        <v>52</v>
      </c>
    </row>
  </sheetData>
  <mergeCells count="5">
    <mergeCell ref="B18:C18"/>
    <mergeCell ref="D3:D4"/>
    <mergeCell ref="A1:D1"/>
    <mergeCell ref="B3:C4"/>
    <mergeCell ref="B11:C11"/>
  </mergeCells>
  <printOptions gridLines="1"/>
  <pageMargins left="0.5" right="0.39" top="0.57999999999999996" bottom="0.18" header="0.43" footer="0.1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C20" sqref="C20"/>
    </sheetView>
  </sheetViews>
  <sheetFormatPr defaultRowHeight="12.75" x14ac:dyDescent="0.2"/>
  <cols>
    <col min="1" max="1" width="13.42578125" style="5" customWidth="1"/>
    <col min="2" max="2" width="21.85546875" customWidth="1"/>
    <col min="3" max="3" width="36.7109375" customWidth="1"/>
    <col min="4" max="4" width="23" customWidth="1"/>
    <col min="5" max="5" width="9.140625" hidden="1" customWidth="1"/>
    <col min="7" max="7" width="20.5703125" customWidth="1"/>
    <col min="8" max="8" width="28.42578125" customWidth="1"/>
  </cols>
  <sheetData>
    <row r="1" spans="1:4" ht="31.5" customHeight="1" thickBot="1" x14ac:dyDescent="0.4">
      <c r="A1" s="84" t="s">
        <v>161</v>
      </c>
      <c r="B1" s="84"/>
      <c r="C1" s="84"/>
      <c r="D1" s="84"/>
    </row>
    <row r="2" spans="1:4" ht="46.5" customHeight="1" thickBot="1" x14ac:dyDescent="0.3">
      <c r="A2" s="13" t="s">
        <v>0</v>
      </c>
      <c r="B2" s="14" t="s">
        <v>1</v>
      </c>
      <c r="C2" s="14" t="s">
        <v>19</v>
      </c>
      <c r="D2" s="55" t="s">
        <v>2</v>
      </c>
    </row>
    <row r="3" spans="1:4" ht="15.2" customHeight="1" x14ac:dyDescent="0.2">
      <c r="A3" s="2">
        <v>43927</v>
      </c>
      <c r="B3" s="91" t="s">
        <v>5</v>
      </c>
      <c r="C3" s="92"/>
      <c r="D3" s="87" t="s">
        <v>52</v>
      </c>
    </row>
    <row r="4" spans="1:4" ht="15.2" customHeight="1" x14ac:dyDescent="0.2">
      <c r="A4" s="2">
        <f t="shared" ref="A4:A17" si="0">A3+7</f>
        <v>43934</v>
      </c>
      <c r="B4" s="93"/>
      <c r="C4" s="94"/>
      <c r="D4" s="87"/>
    </row>
    <row r="5" spans="1:4" ht="15.2" customHeight="1" x14ac:dyDescent="0.2">
      <c r="A5" s="1">
        <f t="shared" si="0"/>
        <v>43941</v>
      </c>
      <c r="B5" s="46" t="s">
        <v>154</v>
      </c>
      <c r="C5" s="82" t="s">
        <v>155</v>
      </c>
      <c r="D5" s="9"/>
    </row>
    <row r="6" spans="1:4" ht="15.2" customHeight="1" x14ac:dyDescent="0.2">
      <c r="A6" s="1">
        <f t="shared" si="0"/>
        <v>43948</v>
      </c>
      <c r="B6" s="46" t="s">
        <v>154</v>
      </c>
      <c r="C6" s="82" t="s">
        <v>156</v>
      </c>
      <c r="D6" s="9"/>
    </row>
    <row r="7" spans="1:4" ht="15.2" customHeight="1" x14ac:dyDescent="0.2">
      <c r="A7" s="1">
        <f t="shared" si="0"/>
        <v>43955</v>
      </c>
      <c r="B7" s="46" t="s">
        <v>154</v>
      </c>
      <c r="C7" s="82" t="s">
        <v>180</v>
      </c>
      <c r="D7" s="8" t="s">
        <v>53</v>
      </c>
    </row>
    <row r="8" spans="1:4" ht="15.2" customHeight="1" x14ac:dyDescent="0.2">
      <c r="A8" s="1">
        <f t="shared" si="0"/>
        <v>43962</v>
      </c>
      <c r="B8" s="8" t="s">
        <v>157</v>
      </c>
      <c r="C8" s="83" t="s">
        <v>195</v>
      </c>
      <c r="D8" s="51"/>
    </row>
    <row r="9" spans="1:4" ht="15.2" customHeight="1" x14ac:dyDescent="0.2">
      <c r="A9" s="7">
        <f>A8+7</f>
        <v>43969</v>
      </c>
      <c r="B9" s="8" t="s">
        <v>157</v>
      </c>
      <c r="C9" s="82" t="s">
        <v>121</v>
      </c>
      <c r="D9" s="6"/>
    </row>
    <row r="10" spans="1:4" ht="15.2" customHeight="1" x14ac:dyDescent="0.2">
      <c r="A10" s="16">
        <f>A9+7</f>
        <v>43976</v>
      </c>
      <c r="B10" s="90" t="s">
        <v>3</v>
      </c>
      <c r="C10" s="90"/>
      <c r="D10" s="19"/>
    </row>
    <row r="11" spans="1:4" ht="15.2" customHeight="1" x14ac:dyDescent="0.2">
      <c r="A11" s="7">
        <f>A10+7</f>
        <v>43983</v>
      </c>
      <c r="B11" s="8" t="s">
        <v>157</v>
      </c>
      <c r="C11" s="82" t="s">
        <v>122</v>
      </c>
      <c r="D11" s="6"/>
    </row>
    <row r="12" spans="1:4" ht="15.2" customHeight="1" x14ac:dyDescent="0.2">
      <c r="A12" s="7">
        <f t="shared" si="0"/>
        <v>43990</v>
      </c>
      <c r="B12" s="8" t="s">
        <v>157</v>
      </c>
      <c r="C12" s="82" t="s">
        <v>122</v>
      </c>
      <c r="D12" s="6" t="s">
        <v>40</v>
      </c>
    </row>
    <row r="13" spans="1:4" ht="15.2" customHeight="1" x14ac:dyDescent="0.2">
      <c r="A13" s="1">
        <f t="shared" si="0"/>
        <v>43997</v>
      </c>
      <c r="B13" s="8" t="s">
        <v>157</v>
      </c>
      <c r="C13" s="82" t="s">
        <v>158</v>
      </c>
      <c r="D13" s="6"/>
    </row>
    <row r="14" spans="1:4" ht="15.2" customHeight="1" x14ac:dyDescent="0.2">
      <c r="A14" s="1">
        <f t="shared" si="0"/>
        <v>44004</v>
      </c>
      <c r="B14" s="8" t="s">
        <v>157</v>
      </c>
      <c r="C14" s="82" t="s">
        <v>124</v>
      </c>
      <c r="D14" s="51"/>
    </row>
    <row r="15" spans="1:4" ht="15.2" customHeight="1" x14ac:dyDescent="0.2">
      <c r="A15" s="1">
        <f t="shared" si="0"/>
        <v>44011</v>
      </c>
      <c r="B15" s="4"/>
      <c r="C15" s="8" t="s">
        <v>151</v>
      </c>
      <c r="D15" s="6"/>
    </row>
    <row r="16" spans="1:4" ht="15.2" customHeight="1" x14ac:dyDescent="0.2">
      <c r="A16" s="1">
        <f t="shared" si="0"/>
        <v>44018</v>
      </c>
      <c r="B16" s="8" t="s">
        <v>159</v>
      </c>
      <c r="C16" s="8" t="s">
        <v>160</v>
      </c>
      <c r="D16" s="6"/>
    </row>
    <row r="17" spans="1:4" ht="15.2" customHeight="1" x14ac:dyDescent="0.2">
      <c r="A17" s="1">
        <f t="shared" si="0"/>
        <v>44025</v>
      </c>
      <c r="B17" s="95" t="s">
        <v>34</v>
      </c>
      <c r="C17" s="95"/>
      <c r="D17" s="6" t="s">
        <v>55</v>
      </c>
    </row>
  </sheetData>
  <mergeCells count="5">
    <mergeCell ref="B10:C10"/>
    <mergeCell ref="A1:D1"/>
    <mergeCell ref="B3:C4"/>
    <mergeCell ref="D3:D4"/>
    <mergeCell ref="B17:C17"/>
  </mergeCells>
  <printOptions gridLines="1"/>
  <pageMargins left="0.5" right="0.39" top="0.57999999999999996" bottom="0.18" header="0.43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25" workbookViewId="0">
      <selection activeCell="I40" sqref="I40"/>
    </sheetView>
  </sheetViews>
  <sheetFormatPr defaultRowHeight="15" x14ac:dyDescent="0.25"/>
  <cols>
    <col min="1" max="1" width="5" style="20" customWidth="1"/>
    <col min="2" max="2" width="5.5703125" style="20" customWidth="1"/>
    <col min="3" max="3" width="12" style="20" customWidth="1"/>
    <col min="4" max="4" width="5.85546875" style="20" customWidth="1"/>
    <col min="5" max="5" width="16.85546875" style="20" customWidth="1"/>
    <col min="6" max="6" width="45.42578125" style="24" customWidth="1"/>
    <col min="7" max="7" width="9.140625" style="24"/>
    <col min="8" max="8" width="12.7109375" style="24" customWidth="1"/>
    <col min="9" max="9" width="19.42578125" style="24" customWidth="1"/>
    <col min="10" max="16384" width="9.140625" style="24"/>
  </cols>
  <sheetData>
    <row r="1" spans="1:11" ht="18" x14ac:dyDescent="0.25">
      <c r="C1" s="21" t="s">
        <v>41</v>
      </c>
      <c r="D1" s="96" t="s">
        <v>7</v>
      </c>
      <c r="E1" s="96"/>
      <c r="F1" s="22" t="s">
        <v>162</v>
      </c>
      <c r="G1" s="23"/>
      <c r="H1" s="23"/>
      <c r="I1" s="23"/>
      <c r="J1" s="23"/>
      <c r="K1" s="23"/>
    </row>
    <row r="2" spans="1:11" x14ac:dyDescent="0.25">
      <c r="A2" s="25"/>
      <c r="B2" s="25"/>
      <c r="C2" s="25"/>
      <c r="D2" s="25"/>
      <c r="E2" s="25"/>
      <c r="F2" s="23"/>
      <c r="G2" s="23"/>
      <c r="H2" s="23"/>
      <c r="I2" s="23"/>
      <c r="J2" s="23"/>
      <c r="K2" s="23"/>
    </row>
    <row r="3" spans="1:11" x14ac:dyDescent="0.25">
      <c r="A3" s="27"/>
      <c r="B3" s="27"/>
      <c r="C3" s="28" t="s">
        <v>8</v>
      </c>
      <c r="D3" s="28" t="s">
        <v>9</v>
      </c>
      <c r="E3" s="28" t="s">
        <v>10</v>
      </c>
      <c r="F3" s="29" t="s">
        <v>11</v>
      </c>
      <c r="G3" s="23"/>
      <c r="K3" s="23"/>
    </row>
    <row r="4" spans="1:11" x14ac:dyDescent="0.25">
      <c r="A4" s="27">
        <v>1</v>
      </c>
      <c r="B4" s="27" t="s">
        <v>13</v>
      </c>
      <c r="C4" s="30">
        <v>43713</v>
      </c>
      <c r="D4" s="27" t="s">
        <v>12</v>
      </c>
      <c r="E4" s="50" t="s">
        <v>91</v>
      </c>
      <c r="F4" s="61" t="s">
        <v>60</v>
      </c>
      <c r="G4" s="23"/>
      <c r="K4" s="23"/>
    </row>
    <row r="5" spans="1:11" x14ac:dyDescent="0.25">
      <c r="A5" s="27">
        <f>A4+1</f>
        <v>2</v>
      </c>
      <c r="B5" s="27" t="s">
        <v>16</v>
      </c>
      <c r="C5" s="30">
        <v>43717</v>
      </c>
      <c r="D5" s="27" t="s">
        <v>15</v>
      </c>
      <c r="E5" s="50" t="s">
        <v>91</v>
      </c>
      <c r="F5" s="62" t="s">
        <v>61</v>
      </c>
      <c r="G5" s="23"/>
      <c r="K5" s="23"/>
    </row>
    <row r="6" spans="1:11" x14ac:dyDescent="0.25">
      <c r="A6" s="27">
        <f t="shared" ref="A6:A47" si="0">A5+1</f>
        <v>3</v>
      </c>
      <c r="B6" s="27" t="s">
        <v>14</v>
      </c>
      <c r="C6" s="30">
        <v>43718</v>
      </c>
      <c r="D6" s="27" t="s">
        <v>15</v>
      </c>
      <c r="E6" s="50" t="s">
        <v>91</v>
      </c>
      <c r="F6" s="61" t="s">
        <v>62</v>
      </c>
      <c r="G6" s="23"/>
      <c r="K6" s="23"/>
    </row>
    <row r="7" spans="1:11" x14ac:dyDescent="0.25">
      <c r="A7" s="27">
        <f t="shared" si="0"/>
        <v>4</v>
      </c>
      <c r="B7" s="27" t="s">
        <v>89</v>
      </c>
      <c r="C7" s="30">
        <v>43719</v>
      </c>
      <c r="D7" s="27" t="s">
        <v>15</v>
      </c>
      <c r="E7" s="50" t="s">
        <v>91</v>
      </c>
      <c r="F7" s="61" t="s">
        <v>63</v>
      </c>
      <c r="G7" s="23"/>
      <c r="K7" s="23"/>
    </row>
    <row r="8" spans="1:11" x14ac:dyDescent="0.25">
      <c r="A8" s="27">
        <f t="shared" si="0"/>
        <v>5</v>
      </c>
      <c r="B8" s="27" t="s">
        <v>13</v>
      </c>
      <c r="C8" s="30">
        <v>43720</v>
      </c>
      <c r="D8" s="27" t="s">
        <v>15</v>
      </c>
      <c r="E8" s="50" t="s">
        <v>91</v>
      </c>
      <c r="F8" s="64" t="s">
        <v>165</v>
      </c>
      <c r="G8" s="23"/>
      <c r="K8" s="23"/>
    </row>
    <row r="9" spans="1:11" x14ac:dyDescent="0.25">
      <c r="A9" s="27">
        <f t="shared" si="0"/>
        <v>6</v>
      </c>
      <c r="B9" s="27" t="s">
        <v>42</v>
      </c>
      <c r="C9" s="30">
        <v>43721</v>
      </c>
      <c r="D9" s="27" t="s">
        <v>15</v>
      </c>
      <c r="E9" s="50" t="s">
        <v>91</v>
      </c>
      <c r="F9" s="64" t="s">
        <v>166</v>
      </c>
      <c r="G9" s="23"/>
      <c r="K9" s="23"/>
    </row>
    <row r="10" spans="1:11" x14ac:dyDescent="0.25">
      <c r="A10" s="27">
        <f t="shared" si="0"/>
        <v>7</v>
      </c>
      <c r="B10" s="27" t="s">
        <v>16</v>
      </c>
      <c r="C10" s="30">
        <v>43724</v>
      </c>
      <c r="D10" s="27" t="s">
        <v>12</v>
      </c>
      <c r="E10" s="50" t="s">
        <v>91</v>
      </c>
      <c r="F10" s="64" t="s">
        <v>164</v>
      </c>
      <c r="G10" s="23"/>
      <c r="K10" s="23"/>
    </row>
    <row r="11" spans="1:11" x14ac:dyDescent="0.25">
      <c r="A11" s="27">
        <f t="shared" si="0"/>
        <v>8</v>
      </c>
      <c r="B11" s="27" t="s">
        <v>89</v>
      </c>
      <c r="C11" s="30">
        <v>43726</v>
      </c>
      <c r="D11" s="27" t="s">
        <v>12</v>
      </c>
      <c r="E11" s="50" t="s">
        <v>91</v>
      </c>
      <c r="F11" s="64" t="s">
        <v>163</v>
      </c>
      <c r="G11" s="23"/>
      <c r="K11" s="23"/>
    </row>
    <row r="12" spans="1:11" x14ac:dyDescent="0.25">
      <c r="A12" s="27">
        <f t="shared" si="0"/>
        <v>9</v>
      </c>
      <c r="B12" s="27" t="s">
        <v>13</v>
      </c>
      <c r="C12" s="30">
        <f>C4+14</f>
        <v>43727</v>
      </c>
      <c r="D12" s="27" t="s">
        <v>12</v>
      </c>
      <c r="E12" s="50" t="s">
        <v>91</v>
      </c>
      <c r="F12" s="62" t="s">
        <v>64</v>
      </c>
      <c r="G12" s="23"/>
      <c r="K12" s="23"/>
    </row>
    <row r="13" spans="1:11" x14ac:dyDescent="0.25">
      <c r="A13" s="27">
        <f t="shared" si="0"/>
        <v>10</v>
      </c>
      <c r="B13" s="27" t="s">
        <v>16</v>
      </c>
      <c r="C13" s="30">
        <f t="shared" ref="C13:C33" si="1">C5+14</f>
        <v>43731</v>
      </c>
      <c r="D13" s="27" t="s">
        <v>15</v>
      </c>
      <c r="E13" s="50" t="s">
        <v>91</v>
      </c>
      <c r="F13" s="62" t="s">
        <v>64</v>
      </c>
      <c r="G13" s="23"/>
      <c r="K13" s="23"/>
    </row>
    <row r="14" spans="1:11" x14ac:dyDescent="0.25">
      <c r="A14" s="27">
        <f t="shared" si="0"/>
        <v>11</v>
      </c>
      <c r="B14" s="27" t="s">
        <v>14</v>
      </c>
      <c r="C14" s="30">
        <f t="shared" si="1"/>
        <v>43732</v>
      </c>
      <c r="D14" s="27" t="s">
        <v>15</v>
      </c>
      <c r="E14" s="50" t="s">
        <v>91</v>
      </c>
      <c r="F14" s="61" t="s">
        <v>92</v>
      </c>
      <c r="G14" s="23"/>
      <c r="K14" s="23"/>
    </row>
    <row r="15" spans="1:11" x14ac:dyDescent="0.25">
      <c r="A15" s="27">
        <f t="shared" si="0"/>
        <v>12</v>
      </c>
      <c r="B15" s="27" t="s">
        <v>89</v>
      </c>
      <c r="C15" s="30">
        <f t="shared" si="1"/>
        <v>43733</v>
      </c>
      <c r="D15" s="27" t="s">
        <v>15</v>
      </c>
      <c r="E15" s="50" t="s">
        <v>91</v>
      </c>
      <c r="F15" s="64" t="s">
        <v>59</v>
      </c>
      <c r="G15" s="23"/>
      <c r="K15" s="23"/>
    </row>
    <row r="16" spans="1:11" x14ac:dyDescent="0.25">
      <c r="A16" s="27">
        <f t="shared" si="0"/>
        <v>13</v>
      </c>
      <c r="B16" s="27" t="s">
        <v>13</v>
      </c>
      <c r="C16" s="30">
        <f t="shared" si="1"/>
        <v>43734</v>
      </c>
      <c r="D16" s="27" t="s">
        <v>15</v>
      </c>
      <c r="E16" s="66" t="s">
        <v>65</v>
      </c>
      <c r="F16" s="59" t="s">
        <v>66</v>
      </c>
      <c r="G16" s="23"/>
      <c r="K16" s="23"/>
    </row>
    <row r="17" spans="1:11" x14ac:dyDescent="0.25">
      <c r="A17" s="27">
        <f t="shared" si="0"/>
        <v>14</v>
      </c>
      <c r="B17" s="27" t="s">
        <v>42</v>
      </c>
      <c r="C17" s="30">
        <f t="shared" si="1"/>
        <v>43735</v>
      </c>
      <c r="D17" s="27" t="s">
        <v>15</v>
      </c>
      <c r="E17" s="66" t="s">
        <v>65</v>
      </c>
      <c r="F17" s="59" t="s">
        <v>66</v>
      </c>
      <c r="G17" s="23"/>
      <c r="K17" s="23"/>
    </row>
    <row r="18" spans="1:11" x14ac:dyDescent="0.25">
      <c r="A18" s="27">
        <f t="shared" si="0"/>
        <v>15</v>
      </c>
      <c r="B18" s="27" t="s">
        <v>16</v>
      </c>
      <c r="C18" s="30">
        <f t="shared" si="1"/>
        <v>43738</v>
      </c>
      <c r="D18" s="27" t="s">
        <v>12</v>
      </c>
      <c r="E18" s="66" t="s">
        <v>65</v>
      </c>
      <c r="F18" s="59" t="s">
        <v>67</v>
      </c>
      <c r="G18" s="23"/>
      <c r="K18" s="23"/>
    </row>
    <row r="19" spans="1:11" x14ac:dyDescent="0.25">
      <c r="A19" s="27">
        <f t="shared" si="0"/>
        <v>16</v>
      </c>
      <c r="B19" s="27" t="s">
        <v>89</v>
      </c>
      <c r="C19" s="30">
        <f t="shared" si="1"/>
        <v>43740</v>
      </c>
      <c r="D19" s="27" t="s">
        <v>12</v>
      </c>
      <c r="E19" s="66" t="s">
        <v>65</v>
      </c>
      <c r="F19" s="59" t="s">
        <v>68</v>
      </c>
      <c r="G19" s="23"/>
      <c r="K19" s="23"/>
    </row>
    <row r="20" spans="1:11" x14ac:dyDescent="0.25">
      <c r="A20" s="27">
        <f t="shared" si="0"/>
        <v>17</v>
      </c>
      <c r="B20" s="27" t="s">
        <v>13</v>
      </c>
      <c r="C20" s="30">
        <f t="shared" si="1"/>
        <v>43741</v>
      </c>
      <c r="D20" s="27" t="s">
        <v>12</v>
      </c>
      <c r="E20" s="66" t="s">
        <v>65</v>
      </c>
      <c r="F20" s="59" t="s">
        <v>69</v>
      </c>
      <c r="G20" s="23"/>
      <c r="K20" s="23"/>
    </row>
    <row r="21" spans="1:11" x14ac:dyDescent="0.25">
      <c r="A21" s="27">
        <f t="shared" si="0"/>
        <v>18</v>
      </c>
      <c r="B21" s="27" t="s">
        <v>16</v>
      </c>
      <c r="C21" s="30">
        <f t="shared" si="1"/>
        <v>43745</v>
      </c>
      <c r="D21" s="27" t="s">
        <v>15</v>
      </c>
      <c r="E21" s="66" t="s">
        <v>65</v>
      </c>
      <c r="F21" s="59" t="s">
        <v>71</v>
      </c>
      <c r="G21" s="23"/>
      <c r="K21" s="23"/>
    </row>
    <row r="22" spans="1:11" x14ac:dyDescent="0.25">
      <c r="A22" s="27">
        <f t="shared" si="0"/>
        <v>19</v>
      </c>
      <c r="B22" s="27" t="s">
        <v>14</v>
      </c>
      <c r="C22" s="30">
        <f t="shared" si="1"/>
        <v>43746</v>
      </c>
      <c r="D22" s="27" t="s">
        <v>15</v>
      </c>
      <c r="E22" s="66" t="s">
        <v>65</v>
      </c>
      <c r="F22" s="59" t="s">
        <v>72</v>
      </c>
      <c r="G22" s="23"/>
      <c r="K22" s="23"/>
    </row>
    <row r="23" spans="1:11" x14ac:dyDescent="0.25">
      <c r="A23" s="27">
        <f t="shared" si="0"/>
        <v>20</v>
      </c>
      <c r="B23" s="27" t="s">
        <v>89</v>
      </c>
      <c r="C23" s="30">
        <f t="shared" si="1"/>
        <v>43747</v>
      </c>
      <c r="D23" s="27" t="s">
        <v>15</v>
      </c>
      <c r="E23" s="66" t="s">
        <v>65</v>
      </c>
      <c r="F23" s="59" t="s">
        <v>72</v>
      </c>
      <c r="G23" s="23"/>
      <c r="K23" s="23"/>
    </row>
    <row r="24" spans="1:11" x14ac:dyDescent="0.25">
      <c r="A24" s="27">
        <f t="shared" si="0"/>
        <v>21</v>
      </c>
      <c r="B24" s="27" t="s">
        <v>13</v>
      </c>
      <c r="C24" s="30">
        <f t="shared" si="1"/>
        <v>43748</v>
      </c>
      <c r="D24" s="27" t="s">
        <v>15</v>
      </c>
      <c r="E24" s="66" t="s">
        <v>65</v>
      </c>
      <c r="F24" s="59" t="s">
        <v>73</v>
      </c>
      <c r="G24" s="67" t="s">
        <v>90</v>
      </c>
    </row>
    <row r="25" spans="1:11" x14ac:dyDescent="0.25">
      <c r="A25" s="27">
        <f t="shared" si="0"/>
        <v>22</v>
      </c>
      <c r="B25" s="27" t="s">
        <v>42</v>
      </c>
      <c r="C25" s="30">
        <f t="shared" si="1"/>
        <v>43749</v>
      </c>
      <c r="D25" s="27" t="s">
        <v>15</v>
      </c>
      <c r="E25" s="97" t="s">
        <v>38</v>
      </c>
      <c r="F25" s="98"/>
    </row>
    <row r="26" spans="1:11" x14ac:dyDescent="0.25">
      <c r="A26" s="27">
        <f t="shared" si="0"/>
        <v>23</v>
      </c>
      <c r="B26" s="27" t="s">
        <v>16</v>
      </c>
      <c r="C26" s="30">
        <f t="shared" si="1"/>
        <v>43752</v>
      </c>
      <c r="D26" s="27" t="s">
        <v>12</v>
      </c>
      <c r="E26" s="66" t="s">
        <v>65</v>
      </c>
      <c r="F26" s="59" t="s">
        <v>74</v>
      </c>
    </row>
    <row r="27" spans="1:11" x14ac:dyDescent="0.25">
      <c r="A27" s="27">
        <f t="shared" si="0"/>
        <v>24</v>
      </c>
      <c r="B27" s="27" t="s">
        <v>89</v>
      </c>
      <c r="C27" s="30">
        <f t="shared" si="1"/>
        <v>43754</v>
      </c>
      <c r="D27" s="27" t="s">
        <v>12</v>
      </c>
      <c r="E27" s="66" t="s">
        <v>65</v>
      </c>
      <c r="F27" s="59" t="s">
        <v>74</v>
      </c>
    </row>
    <row r="28" spans="1:11" x14ac:dyDescent="0.25">
      <c r="A28" s="27">
        <f>A27+1</f>
        <v>25</v>
      </c>
      <c r="B28" s="27" t="s">
        <v>13</v>
      </c>
      <c r="C28" s="30">
        <f t="shared" si="1"/>
        <v>43755</v>
      </c>
      <c r="D28" s="27" t="s">
        <v>12</v>
      </c>
      <c r="E28" s="66" t="s">
        <v>65</v>
      </c>
      <c r="F28" s="59" t="s">
        <v>70</v>
      </c>
    </row>
    <row r="29" spans="1:11" x14ac:dyDescent="0.25">
      <c r="A29" s="27">
        <f>A28+1</f>
        <v>26</v>
      </c>
      <c r="B29" s="27" t="s">
        <v>16</v>
      </c>
      <c r="C29" s="30">
        <f t="shared" si="1"/>
        <v>43759</v>
      </c>
      <c r="D29" s="27" t="s">
        <v>15</v>
      </c>
      <c r="E29" s="66" t="s">
        <v>65</v>
      </c>
      <c r="F29" s="59" t="s">
        <v>75</v>
      </c>
    </row>
    <row r="30" spans="1:11" x14ac:dyDescent="0.25">
      <c r="A30" s="27">
        <f t="shared" ref="A30:A33" si="2">A29+1</f>
        <v>27</v>
      </c>
      <c r="B30" s="27" t="s">
        <v>14</v>
      </c>
      <c r="C30" s="30">
        <f t="shared" si="1"/>
        <v>43760</v>
      </c>
      <c r="D30" s="27" t="s">
        <v>15</v>
      </c>
      <c r="E30" s="66" t="s">
        <v>65</v>
      </c>
      <c r="F30" s="59" t="s">
        <v>76</v>
      </c>
    </row>
    <row r="31" spans="1:11" x14ac:dyDescent="0.25">
      <c r="A31" s="27">
        <f t="shared" si="2"/>
        <v>28</v>
      </c>
      <c r="B31" s="27" t="s">
        <v>89</v>
      </c>
      <c r="C31" s="30">
        <f t="shared" si="1"/>
        <v>43761</v>
      </c>
      <c r="D31" s="27" t="s">
        <v>15</v>
      </c>
      <c r="E31" s="66" t="s">
        <v>65</v>
      </c>
      <c r="F31" s="60" t="s">
        <v>57</v>
      </c>
    </row>
    <row r="32" spans="1:11" x14ac:dyDescent="0.25">
      <c r="A32" s="27">
        <f t="shared" si="2"/>
        <v>29</v>
      </c>
      <c r="B32" s="27" t="s">
        <v>13</v>
      </c>
      <c r="C32" s="30">
        <f t="shared" si="1"/>
        <v>43762</v>
      </c>
      <c r="D32" s="27" t="s">
        <v>15</v>
      </c>
      <c r="E32" s="66" t="s">
        <v>65</v>
      </c>
      <c r="F32" s="60" t="s">
        <v>57</v>
      </c>
    </row>
    <row r="33" spans="1:6" x14ac:dyDescent="0.25">
      <c r="A33" s="27">
        <f t="shared" si="2"/>
        <v>30</v>
      </c>
      <c r="B33" s="27" t="s">
        <v>42</v>
      </c>
      <c r="C33" s="30">
        <f t="shared" si="1"/>
        <v>43763</v>
      </c>
      <c r="D33" s="27" t="s">
        <v>15</v>
      </c>
      <c r="E33" s="66" t="s">
        <v>65</v>
      </c>
      <c r="F33" s="79" t="s">
        <v>58</v>
      </c>
    </row>
    <row r="34" spans="1:6" x14ac:dyDescent="0.25">
      <c r="A34" s="32"/>
      <c r="B34" s="32"/>
      <c r="C34" s="33"/>
      <c r="D34" s="32"/>
      <c r="E34" s="32" t="s">
        <v>36</v>
      </c>
      <c r="F34" s="32" t="s">
        <v>37</v>
      </c>
    </row>
    <row r="35" spans="1:6" x14ac:dyDescent="0.25">
      <c r="A35" s="27">
        <f>A33+1</f>
        <v>31</v>
      </c>
      <c r="B35" s="27" t="s">
        <v>16</v>
      </c>
      <c r="C35" s="30">
        <f>C26+21</f>
        <v>43773</v>
      </c>
      <c r="D35" s="27" t="s">
        <v>12</v>
      </c>
      <c r="E35" s="48" t="s">
        <v>33</v>
      </c>
      <c r="F35" s="29" t="s">
        <v>77</v>
      </c>
    </row>
    <row r="36" spans="1:6" x14ac:dyDescent="0.25">
      <c r="A36" s="27">
        <f t="shared" si="0"/>
        <v>32</v>
      </c>
      <c r="B36" s="27" t="s">
        <v>89</v>
      </c>
      <c r="C36" s="30">
        <f t="shared" ref="C36:C42" si="3">C27+21</f>
        <v>43775</v>
      </c>
      <c r="D36" s="27" t="s">
        <v>12</v>
      </c>
      <c r="E36" s="66" t="s">
        <v>65</v>
      </c>
      <c r="F36" s="79" t="s">
        <v>94</v>
      </c>
    </row>
    <row r="37" spans="1:6" x14ac:dyDescent="0.25">
      <c r="A37" s="27">
        <f t="shared" si="0"/>
        <v>33</v>
      </c>
      <c r="B37" s="27" t="s">
        <v>13</v>
      </c>
      <c r="C37" s="30">
        <f t="shared" si="3"/>
        <v>43776</v>
      </c>
      <c r="D37" s="27" t="s">
        <v>12</v>
      </c>
      <c r="E37" s="66" t="s">
        <v>78</v>
      </c>
      <c r="F37" s="59" t="s">
        <v>79</v>
      </c>
    </row>
    <row r="38" spans="1:6" x14ac:dyDescent="0.25">
      <c r="A38" s="27">
        <f t="shared" si="0"/>
        <v>34</v>
      </c>
      <c r="B38" s="27" t="s">
        <v>16</v>
      </c>
      <c r="C38" s="30">
        <f t="shared" si="3"/>
        <v>43780</v>
      </c>
      <c r="D38" s="27" t="s">
        <v>15</v>
      </c>
      <c r="E38" s="66" t="s">
        <v>78</v>
      </c>
      <c r="F38" s="59" t="s">
        <v>79</v>
      </c>
    </row>
    <row r="39" spans="1:6" x14ac:dyDescent="0.25">
      <c r="A39" s="27">
        <f t="shared" si="0"/>
        <v>35</v>
      </c>
      <c r="B39" s="27" t="s">
        <v>14</v>
      </c>
      <c r="C39" s="30">
        <f t="shared" si="3"/>
        <v>43781</v>
      </c>
      <c r="D39" s="27" t="s">
        <v>15</v>
      </c>
      <c r="E39" s="48" t="s">
        <v>33</v>
      </c>
      <c r="F39" s="69" t="s">
        <v>93</v>
      </c>
    </row>
    <row r="40" spans="1:6" x14ac:dyDescent="0.25">
      <c r="A40" s="27">
        <f t="shared" si="0"/>
        <v>36</v>
      </c>
      <c r="B40" s="27" t="s">
        <v>89</v>
      </c>
      <c r="C40" s="30">
        <f t="shared" si="3"/>
        <v>43782</v>
      </c>
      <c r="D40" s="27" t="s">
        <v>15</v>
      </c>
      <c r="E40" s="48" t="s">
        <v>33</v>
      </c>
      <c r="F40" s="69" t="s">
        <v>93</v>
      </c>
    </row>
    <row r="41" spans="1:6" x14ac:dyDescent="0.25">
      <c r="A41" s="27">
        <f t="shared" si="0"/>
        <v>37</v>
      </c>
      <c r="B41" s="27" t="s">
        <v>13</v>
      </c>
      <c r="C41" s="30">
        <f t="shared" si="3"/>
        <v>43783</v>
      </c>
      <c r="D41" s="27" t="s">
        <v>15</v>
      </c>
      <c r="E41" s="66" t="s">
        <v>78</v>
      </c>
      <c r="F41" s="59" t="s">
        <v>80</v>
      </c>
    </row>
    <row r="42" spans="1:6" x14ac:dyDescent="0.25">
      <c r="A42" s="27">
        <f t="shared" si="0"/>
        <v>38</v>
      </c>
      <c r="B42" s="27" t="s">
        <v>42</v>
      </c>
      <c r="C42" s="30">
        <f t="shared" si="3"/>
        <v>43784</v>
      </c>
      <c r="D42" s="27" t="s">
        <v>15</v>
      </c>
      <c r="E42" s="66" t="s">
        <v>78</v>
      </c>
      <c r="F42" s="59" t="s">
        <v>197</v>
      </c>
    </row>
    <row r="43" spans="1:6" x14ac:dyDescent="0.25">
      <c r="A43" s="27">
        <f t="shared" si="0"/>
        <v>39</v>
      </c>
      <c r="B43" s="27" t="s">
        <v>16</v>
      </c>
      <c r="C43" s="30">
        <f t="shared" ref="C43:C63" si="4">C35+14</f>
        <v>43787</v>
      </c>
      <c r="D43" s="27" t="s">
        <v>12</v>
      </c>
      <c r="E43" s="66" t="s">
        <v>78</v>
      </c>
      <c r="F43" s="59" t="s">
        <v>81</v>
      </c>
    </row>
    <row r="44" spans="1:6" x14ac:dyDescent="0.25">
      <c r="A44" s="27">
        <f t="shared" si="0"/>
        <v>40</v>
      </c>
      <c r="B44" s="27" t="s">
        <v>89</v>
      </c>
      <c r="C44" s="30">
        <f t="shared" si="4"/>
        <v>43789</v>
      </c>
      <c r="D44" s="27" t="s">
        <v>12</v>
      </c>
      <c r="E44" s="66" t="s">
        <v>78</v>
      </c>
      <c r="F44" s="59" t="s">
        <v>82</v>
      </c>
    </row>
    <row r="45" spans="1:6" x14ac:dyDescent="0.25">
      <c r="A45" s="27">
        <f t="shared" si="0"/>
        <v>41</v>
      </c>
      <c r="B45" s="27" t="s">
        <v>13</v>
      </c>
      <c r="C45" s="30">
        <f t="shared" si="4"/>
        <v>43790</v>
      </c>
      <c r="D45" s="27" t="s">
        <v>12</v>
      </c>
      <c r="E45" s="66" t="s">
        <v>78</v>
      </c>
      <c r="F45" s="59" t="s">
        <v>70</v>
      </c>
    </row>
    <row r="46" spans="1:6" x14ac:dyDescent="0.25">
      <c r="A46" s="27">
        <f t="shared" si="0"/>
        <v>42</v>
      </c>
      <c r="B46" s="27" t="s">
        <v>16</v>
      </c>
      <c r="C46" s="30">
        <f t="shared" si="4"/>
        <v>43794</v>
      </c>
      <c r="D46" s="27" t="s">
        <v>15</v>
      </c>
      <c r="E46" s="97" t="s">
        <v>38</v>
      </c>
      <c r="F46" s="98"/>
    </row>
    <row r="47" spans="1:6" x14ac:dyDescent="0.25">
      <c r="A47" s="27">
        <f t="shared" si="0"/>
        <v>43</v>
      </c>
      <c r="B47" s="27" t="s">
        <v>14</v>
      </c>
      <c r="C47" s="30">
        <f t="shared" si="4"/>
        <v>43795</v>
      </c>
      <c r="D47" s="27" t="s">
        <v>15</v>
      </c>
      <c r="E47" s="66" t="s">
        <v>78</v>
      </c>
      <c r="F47" s="59" t="s">
        <v>83</v>
      </c>
    </row>
    <row r="48" spans="1:6" x14ac:dyDescent="0.25">
      <c r="A48" s="27">
        <f t="shared" ref="A48:A63" si="5">A47+1</f>
        <v>44</v>
      </c>
      <c r="B48" s="27" t="s">
        <v>89</v>
      </c>
      <c r="C48" s="30">
        <f t="shared" si="4"/>
        <v>43796</v>
      </c>
      <c r="D48" s="27" t="s">
        <v>15</v>
      </c>
      <c r="E48" s="66" t="s">
        <v>78</v>
      </c>
      <c r="F48" s="59" t="s">
        <v>83</v>
      </c>
    </row>
    <row r="49" spans="1:6" x14ac:dyDescent="0.25">
      <c r="A49" s="27">
        <f t="shared" si="5"/>
        <v>45</v>
      </c>
      <c r="B49" s="27" t="s">
        <v>13</v>
      </c>
      <c r="C49" s="30">
        <f t="shared" si="4"/>
        <v>43797</v>
      </c>
      <c r="D49" s="27" t="s">
        <v>15</v>
      </c>
      <c r="E49" s="66" t="s">
        <v>78</v>
      </c>
      <c r="F49" s="59" t="s">
        <v>84</v>
      </c>
    </row>
    <row r="50" spans="1:6" x14ac:dyDescent="0.25">
      <c r="A50" s="27">
        <f t="shared" si="5"/>
        <v>46</v>
      </c>
      <c r="B50" s="27" t="s">
        <v>42</v>
      </c>
      <c r="C50" s="30">
        <f t="shared" si="4"/>
        <v>43798</v>
      </c>
      <c r="D50" s="27" t="s">
        <v>15</v>
      </c>
      <c r="E50" s="66" t="s">
        <v>78</v>
      </c>
      <c r="F50" s="59" t="s">
        <v>84</v>
      </c>
    </row>
    <row r="51" spans="1:6" x14ac:dyDescent="0.25">
      <c r="A51" s="27">
        <f t="shared" si="5"/>
        <v>47</v>
      </c>
      <c r="B51" s="27" t="s">
        <v>16</v>
      </c>
      <c r="C51" s="30">
        <f t="shared" si="4"/>
        <v>43801</v>
      </c>
      <c r="D51" s="27" t="s">
        <v>12</v>
      </c>
      <c r="E51" s="66" t="s">
        <v>78</v>
      </c>
      <c r="F51" s="59" t="s">
        <v>85</v>
      </c>
    </row>
    <row r="52" spans="1:6" x14ac:dyDescent="0.25">
      <c r="A52" s="27">
        <f t="shared" si="5"/>
        <v>48</v>
      </c>
      <c r="B52" s="27" t="s">
        <v>89</v>
      </c>
      <c r="C52" s="30">
        <f t="shared" si="4"/>
        <v>43803</v>
      </c>
      <c r="D52" s="27" t="s">
        <v>12</v>
      </c>
      <c r="E52" s="66" t="s">
        <v>78</v>
      </c>
      <c r="F52" s="59" t="s">
        <v>86</v>
      </c>
    </row>
    <row r="53" spans="1:6" x14ac:dyDescent="0.25">
      <c r="A53" s="27">
        <f t="shared" si="5"/>
        <v>49</v>
      </c>
      <c r="B53" s="27" t="s">
        <v>13</v>
      </c>
      <c r="C53" s="30">
        <f t="shared" si="4"/>
        <v>43804</v>
      </c>
      <c r="D53" s="27" t="s">
        <v>12</v>
      </c>
      <c r="E53" s="66" t="s">
        <v>78</v>
      </c>
      <c r="F53" s="59" t="s">
        <v>86</v>
      </c>
    </row>
    <row r="54" spans="1:6" x14ac:dyDescent="0.25">
      <c r="A54" s="27">
        <f t="shared" si="5"/>
        <v>50</v>
      </c>
      <c r="B54" s="27" t="s">
        <v>16</v>
      </c>
      <c r="C54" s="30">
        <f t="shared" si="4"/>
        <v>43808</v>
      </c>
      <c r="D54" s="27" t="s">
        <v>15</v>
      </c>
      <c r="E54" s="66" t="s">
        <v>78</v>
      </c>
      <c r="F54" s="59" t="s">
        <v>86</v>
      </c>
    </row>
    <row r="55" spans="1:6" x14ac:dyDescent="0.25">
      <c r="A55" s="27">
        <f t="shared" si="5"/>
        <v>51</v>
      </c>
      <c r="B55" s="27" t="s">
        <v>14</v>
      </c>
      <c r="C55" s="30">
        <f t="shared" si="4"/>
        <v>43809</v>
      </c>
      <c r="D55" s="27" t="s">
        <v>15</v>
      </c>
      <c r="E55" s="66" t="s">
        <v>78</v>
      </c>
      <c r="F55" s="59" t="s">
        <v>70</v>
      </c>
    </row>
    <row r="56" spans="1:6" x14ac:dyDescent="0.25">
      <c r="A56" s="27">
        <f t="shared" si="5"/>
        <v>52</v>
      </c>
      <c r="B56" s="27" t="s">
        <v>89</v>
      </c>
      <c r="C56" s="30">
        <f t="shared" si="4"/>
        <v>43810</v>
      </c>
      <c r="D56" s="27" t="s">
        <v>15</v>
      </c>
      <c r="E56" s="66" t="s">
        <v>78</v>
      </c>
      <c r="F56" s="28" t="s">
        <v>58</v>
      </c>
    </row>
    <row r="57" spans="1:6" x14ac:dyDescent="0.25">
      <c r="A57" s="27">
        <f t="shared" si="5"/>
        <v>53</v>
      </c>
      <c r="B57" s="27" t="s">
        <v>13</v>
      </c>
      <c r="C57" s="30">
        <f t="shared" si="4"/>
        <v>43811</v>
      </c>
      <c r="D57" s="27" t="s">
        <v>15</v>
      </c>
      <c r="E57" s="66" t="s">
        <v>87</v>
      </c>
      <c r="F57" s="59" t="s">
        <v>167</v>
      </c>
    </row>
    <row r="58" spans="1:6" x14ac:dyDescent="0.25">
      <c r="A58" s="27">
        <f t="shared" si="5"/>
        <v>54</v>
      </c>
      <c r="B58" s="27" t="s">
        <v>42</v>
      </c>
      <c r="C58" s="30">
        <f t="shared" si="4"/>
        <v>43812</v>
      </c>
      <c r="D58" s="27" t="s">
        <v>15</v>
      </c>
      <c r="E58" s="66" t="s">
        <v>87</v>
      </c>
      <c r="F58" s="59" t="s">
        <v>72</v>
      </c>
    </row>
    <row r="59" spans="1:6" x14ac:dyDescent="0.25">
      <c r="A59" s="27">
        <f t="shared" si="5"/>
        <v>55</v>
      </c>
      <c r="B59" s="27" t="s">
        <v>16</v>
      </c>
      <c r="C59" s="30">
        <f t="shared" si="4"/>
        <v>43815</v>
      </c>
      <c r="D59" s="27" t="s">
        <v>12</v>
      </c>
      <c r="E59" s="66" t="s">
        <v>78</v>
      </c>
      <c r="F59" s="28" t="s">
        <v>6</v>
      </c>
    </row>
    <row r="60" spans="1:6" x14ac:dyDescent="0.25">
      <c r="A60" s="27">
        <f t="shared" si="5"/>
        <v>56</v>
      </c>
      <c r="B60" s="27" t="s">
        <v>89</v>
      </c>
      <c r="C60" s="30">
        <f t="shared" si="4"/>
        <v>43817</v>
      </c>
      <c r="D60" s="27" t="s">
        <v>12</v>
      </c>
      <c r="E60" s="27" t="s">
        <v>32</v>
      </c>
      <c r="F60" s="31" t="s">
        <v>88</v>
      </c>
    </row>
    <row r="61" spans="1:6" x14ac:dyDescent="0.25">
      <c r="A61" s="27">
        <f t="shared" si="5"/>
        <v>57</v>
      </c>
      <c r="B61" s="27" t="s">
        <v>13</v>
      </c>
      <c r="C61" s="30">
        <f t="shared" si="4"/>
        <v>43818</v>
      </c>
      <c r="D61" s="27" t="s">
        <v>12</v>
      </c>
      <c r="E61" s="27" t="s">
        <v>32</v>
      </c>
      <c r="F61" s="31" t="s">
        <v>88</v>
      </c>
    </row>
    <row r="62" spans="1:6" x14ac:dyDescent="0.25">
      <c r="A62" s="26">
        <f t="shared" si="5"/>
        <v>58</v>
      </c>
      <c r="B62" s="27" t="s">
        <v>42</v>
      </c>
      <c r="C62" s="30">
        <f t="shared" si="4"/>
        <v>43822</v>
      </c>
      <c r="D62" s="27" t="s">
        <v>12</v>
      </c>
      <c r="E62" s="99" t="s">
        <v>44</v>
      </c>
      <c r="F62" s="99"/>
    </row>
    <row r="63" spans="1:6" x14ac:dyDescent="0.25">
      <c r="A63" s="26">
        <f t="shared" si="5"/>
        <v>59</v>
      </c>
      <c r="B63" s="27" t="s">
        <v>42</v>
      </c>
      <c r="C63" s="30">
        <f t="shared" si="4"/>
        <v>43823</v>
      </c>
      <c r="D63" s="27" t="s">
        <v>12</v>
      </c>
      <c r="E63" s="99" t="s">
        <v>43</v>
      </c>
      <c r="F63" s="99"/>
    </row>
    <row r="64" spans="1:6" x14ac:dyDescent="0.25">
      <c r="A64" s="24"/>
      <c r="B64" s="24"/>
      <c r="C64" s="24"/>
      <c r="D64" s="24"/>
    </row>
  </sheetData>
  <mergeCells count="5">
    <mergeCell ref="D1:E1"/>
    <mergeCell ref="E46:F46"/>
    <mergeCell ref="E62:F62"/>
    <mergeCell ref="E63:F63"/>
    <mergeCell ref="E25:F2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29" workbookViewId="0">
      <selection activeCell="H48" sqref="H48"/>
    </sheetView>
  </sheetViews>
  <sheetFormatPr defaultRowHeight="15" x14ac:dyDescent="0.25"/>
  <cols>
    <col min="1" max="1" width="5" style="20" customWidth="1"/>
    <col min="2" max="2" width="5.5703125" style="20" customWidth="1"/>
    <col min="3" max="3" width="12" style="20" customWidth="1"/>
    <col min="4" max="4" width="5.85546875" style="20" customWidth="1"/>
    <col min="5" max="5" width="16.85546875" style="20" customWidth="1"/>
    <col min="6" max="6" width="41.42578125" style="24" customWidth="1"/>
    <col min="7" max="7" width="9.140625" style="24"/>
    <col min="8" max="8" width="16.85546875" style="24" customWidth="1"/>
    <col min="9" max="16384" width="9.140625" style="24"/>
  </cols>
  <sheetData>
    <row r="1" spans="1:11" ht="18" x14ac:dyDescent="0.25">
      <c r="C1" s="35" t="s">
        <v>41</v>
      </c>
      <c r="D1" s="96" t="s">
        <v>7</v>
      </c>
      <c r="E1" s="96"/>
      <c r="F1" s="22" t="s">
        <v>162</v>
      </c>
      <c r="G1" s="23"/>
      <c r="H1" s="23"/>
      <c r="I1" s="23"/>
      <c r="J1" s="23"/>
      <c r="K1" s="23"/>
    </row>
    <row r="2" spans="1:11" x14ac:dyDescent="0.25">
      <c r="A2" s="25"/>
      <c r="B2" s="25"/>
      <c r="C2" s="25"/>
      <c r="D2" s="25"/>
      <c r="E2" s="25"/>
      <c r="F2" s="23"/>
      <c r="G2" s="23"/>
      <c r="H2" s="23"/>
      <c r="I2" s="23"/>
      <c r="J2" s="23"/>
      <c r="K2" s="23"/>
    </row>
    <row r="3" spans="1:11" x14ac:dyDescent="0.25">
      <c r="A3" s="27"/>
      <c r="B3" s="27"/>
      <c r="C3" s="28" t="s">
        <v>8</v>
      </c>
      <c r="D3" s="28" t="s">
        <v>9</v>
      </c>
      <c r="E3" s="28" t="s">
        <v>10</v>
      </c>
      <c r="F3" s="29" t="s">
        <v>11</v>
      </c>
      <c r="G3" s="23"/>
      <c r="J3" s="23"/>
      <c r="K3" s="23"/>
    </row>
    <row r="4" spans="1:11" x14ac:dyDescent="0.25">
      <c r="A4" s="27">
        <v>1</v>
      </c>
      <c r="B4" s="27" t="s">
        <v>16</v>
      </c>
      <c r="C4" s="30">
        <v>43836</v>
      </c>
      <c r="D4" s="27" t="s">
        <v>15</v>
      </c>
      <c r="E4" s="45" t="s">
        <v>95</v>
      </c>
      <c r="F4" s="59" t="s">
        <v>171</v>
      </c>
      <c r="G4" s="23"/>
      <c r="J4" s="23"/>
      <c r="K4" s="23"/>
    </row>
    <row r="5" spans="1:11" x14ac:dyDescent="0.25">
      <c r="A5" s="27">
        <f>A4+1</f>
        <v>2</v>
      </c>
      <c r="B5" s="27" t="s">
        <v>14</v>
      </c>
      <c r="C5" s="30">
        <v>43837</v>
      </c>
      <c r="D5" s="27" t="s">
        <v>15</v>
      </c>
      <c r="E5" s="45" t="s">
        <v>95</v>
      </c>
      <c r="F5" s="59" t="s">
        <v>172</v>
      </c>
      <c r="G5" s="23"/>
      <c r="J5" s="23"/>
      <c r="K5" s="23"/>
    </row>
    <row r="6" spans="1:11" x14ac:dyDescent="0.25">
      <c r="A6" s="27">
        <f t="shared" ref="A6:A53" si="0">A5+1</f>
        <v>3</v>
      </c>
      <c r="B6" s="27" t="s">
        <v>89</v>
      </c>
      <c r="C6" s="30">
        <v>43838</v>
      </c>
      <c r="D6" s="27" t="s">
        <v>15</v>
      </c>
      <c r="E6" s="45" t="s">
        <v>95</v>
      </c>
      <c r="F6" s="59" t="s">
        <v>112</v>
      </c>
      <c r="G6" s="23"/>
      <c r="J6" s="23"/>
      <c r="K6" s="23"/>
    </row>
    <row r="7" spans="1:11" x14ac:dyDescent="0.25">
      <c r="A7" s="27">
        <f t="shared" si="0"/>
        <v>4</v>
      </c>
      <c r="B7" s="27" t="s">
        <v>13</v>
      </c>
      <c r="C7" s="30">
        <v>43839</v>
      </c>
      <c r="D7" s="27" t="s">
        <v>15</v>
      </c>
      <c r="E7" s="45" t="s">
        <v>95</v>
      </c>
      <c r="F7" s="59" t="s">
        <v>112</v>
      </c>
      <c r="G7" s="23"/>
      <c r="J7" s="23"/>
      <c r="K7" s="23"/>
    </row>
    <row r="8" spans="1:11" x14ac:dyDescent="0.25">
      <c r="A8" s="27">
        <f t="shared" si="0"/>
        <v>5</v>
      </c>
      <c r="B8" s="27" t="s">
        <v>42</v>
      </c>
      <c r="C8" s="30">
        <v>43840</v>
      </c>
      <c r="D8" s="27" t="s">
        <v>15</v>
      </c>
      <c r="E8" s="45" t="s">
        <v>95</v>
      </c>
      <c r="F8" s="59" t="s">
        <v>96</v>
      </c>
      <c r="G8" s="23"/>
      <c r="J8" s="23"/>
      <c r="K8" s="23"/>
    </row>
    <row r="9" spans="1:11" x14ac:dyDescent="0.25">
      <c r="A9" s="27">
        <f t="shared" si="0"/>
        <v>6</v>
      </c>
      <c r="B9" s="27" t="s">
        <v>16</v>
      </c>
      <c r="C9" s="30">
        <v>43843</v>
      </c>
      <c r="D9" s="27" t="s">
        <v>12</v>
      </c>
      <c r="E9" s="45" t="s">
        <v>95</v>
      </c>
      <c r="F9" s="59" t="s">
        <v>97</v>
      </c>
      <c r="G9" s="23"/>
      <c r="J9" s="23"/>
      <c r="K9" s="23"/>
    </row>
    <row r="10" spans="1:11" x14ac:dyDescent="0.25">
      <c r="A10" s="27">
        <f t="shared" si="0"/>
        <v>7</v>
      </c>
      <c r="B10" s="27" t="s">
        <v>89</v>
      </c>
      <c r="C10" s="30">
        <v>43845</v>
      </c>
      <c r="D10" s="27" t="s">
        <v>12</v>
      </c>
      <c r="E10" s="45" t="s">
        <v>95</v>
      </c>
      <c r="F10" s="59" t="s">
        <v>70</v>
      </c>
      <c r="G10" s="23"/>
      <c r="J10" s="23"/>
      <c r="K10" s="23"/>
    </row>
    <row r="11" spans="1:11" x14ac:dyDescent="0.25">
      <c r="A11" s="27">
        <f t="shared" si="0"/>
        <v>8</v>
      </c>
      <c r="B11" s="27" t="s">
        <v>13</v>
      </c>
      <c r="C11" s="30">
        <v>43846</v>
      </c>
      <c r="D11" s="27" t="s">
        <v>12</v>
      </c>
      <c r="E11" s="45" t="s">
        <v>95</v>
      </c>
      <c r="F11" s="80" t="s">
        <v>168</v>
      </c>
      <c r="G11" s="23"/>
      <c r="J11" s="23"/>
      <c r="K11" s="23"/>
    </row>
    <row r="12" spans="1:11" x14ac:dyDescent="0.25">
      <c r="A12" s="27">
        <f t="shared" si="0"/>
        <v>9</v>
      </c>
      <c r="B12" s="27" t="s">
        <v>16</v>
      </c>
      <c r="C12" s="30">
        <f>C4+14</f>
        <v>43850</v>
      </c>
      <c r="D12" s="27" t="s">
        <v>15</v>
      </c>
      <c r="E12" s="45" t="s">
        <v>95</v>
      </c>
      <c r="F12" s="80" t="s">
        <v>169</v>
      </c>
      <c r="G12" s="23"/>
      <c r="J12" s="23"/>
      <c r="K12" s="23"/>
    </row>
    <row r="13" spans="1:11" x14ac:dyDescent="0.25">
      <c r="A13" s="27">
        <f t="shared" si="0"/>
        <v>10</v>
      </c>
      <c r="B13" s="27" t="s">
        <v>14</v>
      </c>
      <c r="C13" s="30">
        <f t="shared" ref="C13:C27" si="1">C5+14</f>
        <v>43851</v>
      </c>
      <c r="D13" s="27" t="s">
        <v>15</v>
      </c>
      <c r="E13" s="45" t="s">
        <v>95</v>
      </c>
      <c r="F13" s="59" t="s">
        <v>98</v>
      </c>
      <c r="G13" s="23"/>
      <c r="J13" s="23"/>
      <c r="K13" s="23"/>
    </row>
    <row r="14" spans="1:11" x14ac:dyDescent="0.25">
      <c r="A14" s="27">
        <f t="shared" si="0"/>
        <v>11</v>
      </c>
      <c r="B14" s="27" t="s">
        <v>89</v>
      </c>
      <c r="C14" s="30">
        <f t="shared" si="1"/>
        <v>43852</v>
      </c>
      <c r="D14" s="27" t="s">
        <v>15</v>
      </c>
      <c r="E14" s="45" t="s">
        <v>95</v>
      </c>
      <c r="F14" s="70" t="s">
        <v>99</v>
      </c>
      <c r="G14" s="23"/>
      <c r="J14" s="23"/>
      <c r="K14" s="23"/>
    </row>
    <row r="15" spans="1:11" x14ac:dyDescent="0.25">
      <c r="A15" s="27">
        <f t="shared" si="0"/>
        <v>12</v>
      </c>
      <c r="B15" s="27" t="s">
        <v>13</v>
      </c>
      <c r="C15" s="30">
        <f t="shared" si="1"/>
        <v>43853</v>
      </c>
      <c r="D15" s="27" t="s">
        <v>15</v>
      </c>
      <c r="E15" s="45" t="s">
        <v>95</v>
      </c>
      <c r="F15" s="70" t="s">
        <v>173</v>
      </c>
      <c r="G15" s="23"/>
      <c r="J15" s="23"/>
      <c r="K15" s="23"/>
    </row>
    <row r="16" spans="1:11" x14ac:dyDescent="0.25">
      <c r="A16" s="27">
        <f t="shared" si="0"/>
        <v>13</v>
      </c>
      <c r="B16" s="27" t="s">
        <v>42</v>
      </c>
      <c r="C16" s="30">
        <f t="shared" si="1"/>
        <v>43854</v>
      </c>
      <c r="D16" s="27" t="s">
        <v>15</v>
      </c>
      <c r="E16" s="45" t="s">
        <v>95</v>
      </c>
      <c r="F16" s="59" t="s">
        <v>70</v>
      </c>
      <c r="G16" s="23"/>
      <c r="J16" s="23"/>
      <c r="K16" s="23"/>
    </row>
    <row r="17" spans="1:11" x14ac:dyDescent="0.25">
      <c r="A17" s="27">
        <f t="shared" si="0"/>
        <v>14</v>
      </c>
      <c r="B17" s="27" t="s">
        <v>16</v>
      </c>
      <c r="C17" s="30">
        <f t="shared" si="1"/>
        <v>43857</v>
      </c>
      <c r="D17" s="27" t="s">
        <v>12</v>
      </c>
      <c r="E17" s="45" t="s">
        <v>95</v>
      </c>
      <c r="F17" s="59" t="s">
        <v>100</v>
      </c>
      <c r="G17" s="23"/>
      <c r="J17" s="23"/>
      <c r="K17" s="23"/>
    </row>
    <row r="18" spans="1:11" x14ac:dyDescent="0.25">
      <c r="A18" s="27">
        <f t="shared" si="0"/>
        <v>15</v>
      </c>
      <c r="B18" s="27" t="s">
        <v>89</v>
      </c>
      <c r="C18" s="30">
        <f t="shared" si="1"/>
        <v>43859</v>
      </c>
      <c r="D18" s="27" t="s">
        <v>12</v>
      </c>
      <c r="E18" s="45" t="s">
        <v>95</v>
      </c>
      <c r="F18" s="59" t="s">
        <v>101</v>
      </c>
      <c r="G18" s="23"/>
      <c r="J18" s="23"/>
      <c r="K18" s="23"/>
    </row>
    <row r="19" spans="1:11" x14ac:dyDescent="0.25">
      <c r="A19" s="27">
        <f t="shared" si="0"/>
        <v>16</v>
      </c>
      <c r="B19" s="27" t="s">
        <v>13</v>
      </c>
      <c r="C19" s="30">
        <f t="shared" si="1"/>
        <v>43860</v>
      </c>
      <c r="D19" s="27" t="s">
        <v>12</v>
      </c>
      <c r="E19" s="45" t="s">
        <v>95</v>
      </c>
      <c r="F19" s="59" t="s">
        <v>102</v>
      </c>
      <c r="G19" s="23"/>
      <c r="J19" s="23"/>
      <c r="K19" s="23"/>
    </row>
    <row r="20" spans="1:11" x14ac:dyDescent="0.25">
      <c r="A20" s="27">
        <f t="shared" si="0"/>
        <v>17</v>
      </c>
      <c r="B20" s="27" t="s">
        <v>16</v>
      </c>
      <c r="C20" s="30">
        <f t="shared" si="1"/>
        <v>43864</v>
      </c>
      <c r="D20" s="27" t="s">
        <v>15</v>
      </c>
      <c r="E20" s="45" t="s">
        <v>95</v>
      </c>
      <c r="F20" s="59" t="s">
        <v>102</v>
      </c>
      <c r="G20" s="23"/>
      <c r="J20" s="23"/>
      <c r="K20" s="23"/>
    </row>
    <row r="21" spans="1:11" x14ac:dyDescent="0.25">
      <c r="A21" s="27">
        <f t="shared" si="0"/>
        <v>18</v>
      </c>
      <c r="B21" s="27" t="s">
        <v>14</v>
      </c>
      <c r="C21" s="30">
        <f t="shared" si="1"/>
        <v>43865</v>
      </c>
      <c r="D21" s="27" t="s">
        <v>15</v>
      </c>
      <c r="E21" s="53" t="s">
        <v>33</v>
      </c>
      <c r="F21" s="31" t="s">
        <v>113</v>
      </c>
      <c r="G21" s="23"/>
      <c r="J21" s="23"/>
      <c r="K21" s="23"/>
    </row>
    <row r="22" spans="1:11" x14ac:dyDescent="0.25">
      <c r="A22" s="27">
        <f t="shared" si="0"/>
        <v>19</v>
      </c>
      <c r="B22" s="27" t="s">
        <v>89</v>
      </c>
      <c r="C22" s="30">
        <f t="shared" si="1"/>
        <v>43866</v>
      </c>
      <c r="D22" s="27" t="s">
        <v>15</v>
      </c>
      <c r="E22" s="53" t="s">
        <v>33</v>
      </c>
      <c r="F22" s="31" t="s">
        <v>113</v>
      </c>
      <c r="G22" s="23"/>
      <c r="J22" s="23"/>
      <c r="K22" s="23"/>
    </row>
    <row r="23" spans="1:11" x14ac:dyDescent="0.25">
      <c r="A23" s="27">
        <f t="shared" si="0"/>
        <v>20</v>
      </c>
      <c r="B23" s="27" t="s">
        <v>13</v>
      </c>
      <c r="C23" s="30">
        <f t="shared" si="1"/>
        <v>43867</v>
      </c>
      <c r="D23" s="27" t="s">
        <v>15</v>
      </c>
      <c r="E23" s="45" t="s">
        <v>95</v>
      </c>
      <c r="F23" s="59" t="s">
        <v>70</v>
      </c>
      <c r="G23" s="23"/>
      <c r="J23" s="23"/>
      <c r="K23" s="23"/>
    </row>
    <row r="24" spans="1:11" x14ac:dyDescent="0.25">
      <c r="A24" s="27">
        <f t="shared" si="0"/>
        <v>21</v>
      </c>
      <c r="B24" s="27" t="s">
        <v>42</v>
      </c>
      <c r="C24" s="30">
        <f t="shared" si="1"/>
        <v>43868</v>
      </c>
      <c r="D24" s="27" t="s">
        <v>15</v>
      </c>
      <c r="E24" s="45" t="s">
        <v>95</v>
      </c>
      <c r="F24" s="59" t="s">
        <v>103</v>
      </c>
      <c r="J24" s="23"/>
      <c r="K24" s="23"/>
    </row>
    <row r="25" spans="1:11" x14ac:dyDescent="0.25">
      <c r="A25" s="27">
        <f t="shared" si="0"/>
        <v>22</v>
      </c>
      <c r="B25" s="27" t="s">
        <v>16</v>
      </c>
      <c r="C25" s="30">
        <f t="shared" si="1"/>
        <v>43871</v>
      </c>
      <c r="D25" s="27" t="s">
        <v>12</v>
      </c>
      <c r="E25" s="45" t="s">
        <v>95</v>
      </c>
      <c r="F25" s="59" t="s">
        <v>103</v>
      </c>
      <c r="J25" s="23"/>
      <c r="K25" s="23"/>
    </row>
    <row r="26" spans="1:11" x14ac:dyDescent="0.25">
      <c r="A26" s="27">
        <f t="shared" si="0"/>
        <v>23</v>
      </c>
      <c r="B26" s="27" t="s">
        <v>89</v>
      </c>
      <c r="C26" s="30">
        <f t="shared" si="1"/>
        <v>43873</v>
      </c>
      <c r="D26" s="27" t="s">
        <v>12</v>
      </c>
      <c r="E26" s="53" t="s">
        <v>33</v>
      </c>
      <c r="F26" s="31" t="s">
        <v>6</v>
      </c>
      <c r="J26" s="23"/>
      <c r="K26" s="23"/>
    </row>
    <row r="27" spans="1:11" x14ac:dyDescent="0.25">
      <c r="A27" s="27">
        <f t="shared" si="0"/>
        <v>24</v>
      </c>
      <c r="B27" s="27" t="s">
        <v>13</v>
      </c>
      <c r="C27" s="30">
        <f t="shared" si="1"/>
        <v>43874</v>
      </c>
      <c r="D27" s="27" t="s">
        <v>12</v>
      </c>
      <c r="E27" s="53" t="s">
        <v>33</v>
      </c>
      <c r="F27" s="31" t="s">
        <v>6</v>
      </c>
      <c r="J27" s="23"/>
      <c r="K27" s="23"/>
    </row>
    <row r="28" spans="1:11" x14ac:dyDescent="0.25">
      <c r="A28" s="32"/>
      <c r="B28" s="32"/>
      <c r="C28" s="33"/>
      <c r="D28" s="32"/>
      <c r="E28" s="32"/>
      <c r="F28" s="34" t="s">
        <v>17</v>
      </c>
      <c r="J28" s="23"/>
      <c r="K28" s="23"/>
    </row>
    <row r="29" spans="1:11" x14ac:dyDescent="0.25">
      <c r="A29" s="27">
        <f>A27+1</f>
        <v>25</v>
      </c>
      <c r="B29" s="27" t="s">
        <v>16</v>
      </c>
      <c r="C29" s="30">
        <f>C20+21</f>
        <v>43885</v>
      </c>
      <c r="D29" s="27" t="s">
        <v>15</v>
      </c>
      <c r="E29" s="45" t="s">
        <v>95</v>
      </c>
      <c r="F29" s="68" t="s">
        <v>58</v>
      </c>
      <c r="J29" s="23"/>
      <c r="K29" s="23"/>
    </row>
    <row r="30" spans="1:11" x14ac:dyDescent="0.25">
      <c r="A30" s="27">
        <f t="shared" si="0"/>
        <v>26</v>
      </c>
      <c r="B30" s="27" t="s">
        <v>14</v>
      </c>
      <c r="C30" s="30">
        <f t="shared" ref="C30:C36" si="2">C21+21</f>
        <v>43886</v>
      </c>
      <c r="D30" s="27" t="s">
        <v>15</v>
      </c>
      <c r="E30" s="45" t="s">
        <v>95</v>
      </c>
      <c r="F30" s="72" t="s">
        <v>94</v>
      </c>
      <c r="J30" s="23"/>
      <c r="K30" s="23"/>
    </row>
    <row r="31" spans="1:11" x14ac:dyDescent="0.25">
      <c r="A31" s="27">
        <f t="shared" si="0"/>
        <v>27</v>
      </c>
      <c r="B31" s="27" t="s">
        <v>89</v>
      </c>
      <c r="C31" s="30">
        <f t="shared" si="2"/>
        <v>43887</v>
      </c>
      <c r="D31" s="27" t="s">
        <v>15</v>
      </c>
      <c r="E31" s="71" t="s">
        <v>104</v>
      </c>
      <c r="F31" s="59" t="s">
        <v>105</v>
      </c>
    </row>
    <row r="32" spans="1:11" x14ac:dyDescent="0.25">
      <c r="A32" s="27">
        <v>28</v>
      </c>
      <c r="B32" s="27" t="s">
        <v>13</v>
      </c>
      <c r="C32" s="30">
        <f t="shared" si="2"/>
        <v>43888</v>
      </c>
      <c r="D32" s="27" t="s">
        <v>15</v>
      </c>
      <c r="E32" s="71" t="s">
        <v>104</v>
      </c>
      <c r="F32" s="59" t="s">
        <v>106</v>
      </c>
    </row>
    <row r="33" spans="1:6" x14ac:dyDescent="0.25">
      <c r="A33" s="27">
        <f t="shared" si="0"/>
        <v>29</v>
      </c>
      <c r="B33" s="27" t="s">
        <v>42</v>
      </c>
      <c r="C33" s="30">
        <f t="shared" si="2"/>
        <v>43889</v>
      </c>
      <c r="D33" s="27" t="s">
        <v>15</v>
      </c>
      <c r="E33" s="71" t="s">
        <v>104</v>
      </c>
      <c r="F33" s="59" t="s">
        <v>176</v>
      </c>
    </row>
    <row r="34" spans="1:6" x14ac:dyDescent="0.25">
      <c r="A34" s="27">
        <f t="shared" si="0"/>
        <v>30</v>
      </c>
      <c r="B34" s="27" t="s">
        <v>16</v>
      </c>
      <c r="C34" s="30">
        <f t="shared" si="2"/>
        <v>43892</v>
      </c>
      <c r="D34" s="27" t="s">
        <v>12</v>
      </c>
      <c r="E34" s="71" t="s">
        <v>104</v>
      </c>
      <c r="F34" s="59" t="s">
        <v>107</v>
      </c>
    </row>
    <row r="35" spans="1:6" x14ac:dyDescent="0.25">
      <c r="A35" s="27">
        <f t="shared" si="0"/>
        <v>31</v>
      </c>
      <c r="B35" s="27" t="s">
        <v>89</v>
      </c>
      <c r="C35" s="30">
        <f t="shared" si="2"/>
        <v>43894</v>
      </c>
      <c r="D35" s="27" t="s">
        <v>12</v>
      </c>
      <c r="E35" s="71" t="s">
        <v>104</v>
      </c>
      <c r="F35" s="59" t="s">
        <v>108</v>
      </c>
    </row>
    <row r="36" spans="1:6" x14ac:dyDescent="0.25">
      <c r="A36" s="27">
        <f t="shared" si="0"/>
        <v>32</v>
      </c>
      <c r="B36" s="27" t="s">
        <v>13</v>
      </c>
      <c r="C36" s="30">
        <f t="shared" si="2"/>
        <v>43895</v>
      </c>
      <c r="D36" s="27" t="s">
        <v>12</v>
      </c>
      <c r="E36" s="71" t="s">
        <v>104</v>
      </c>
      <c r="F36" s="59" t="s">
        <v>109</v>
      </c>
    </row>
    <row r="37" spans="1:6" x14ac:dyDescent="0.25">
      <c r="A37" s="27">
        <f t="shared" si="0"/>
        <v>33</v>
      </c>
      <c r="B37" s="27" t="s">
        <v>16</v>
      </c>
      <c r="C37" s="30">
        <f>C29+14</f>
        <v>43899</v>
      </c>
      <c r="D37" s="27" t="s">
        <v>15</v>
      </c>
      <c r="E37" s="71" t="s">
        <v>104</v>
      </c>
      <c r="F37" s="59" t="s">
        <v>109</v>
      </c>
    </row>
    <row r="38" spans="1:6" x14ac:dyDescent="0.25">
      <c r="A38" s="27">
        <f t="shared" si="0"/>
        <v>34</v>
      </c>
      <c r="B38" s="27" t="s">
        <v>14</v>
      </c>
      <c r="C38" s="30">
        <f t="shared" ref="C38:C52" si="3">C30+14</f>
        <v>43900</v>
      </c>
      <c r="D38" s="27" t="s">
        <v>15</v>
      </c>
      <c r="E38" s="71" t="s">
        <v>104</v>
      </c>
      <c r="F38" s="59" t="s">
        <v>110</v>
      </c>
    </row>
    <row r="39" spans="1:6" x14ac:dyDescent="0.25">
      <c r="A39" s="27">
        <f t="shared" si="0"/>
        <v>35</v>
      </c>
      <c r="B39" s="27" t="s">
        <v>89</v>
      </c>
      <c r="C39" s="30">
        <f t="shared" si="3"/>
        <v>43901</v>
      </c>
      <c r="D39" s="27" t="s">
        <v>15</v>
      </c>
      <c r="E39" s="71" t="s">
        <v>104</v>
      </c>
      <c r="F39" s="59" t="s">
        <v>110</v>
      </c>
    </row>
    <row r="40" spans="1:6" x14ac:dyDescent="0.25">
      <c r="A40" s="27">
        <f t="shared" si="0"/>
        <v>36</v>
      </c>
      <c r="B40" s="27" t="s">
        <v>13</v>
      </c>
      <c r="C40" s="30">
        <f t="shared" si="3"/>
        <v>43902</v>
      </c>
      <c r="D40" s="27" t="s">
        <v>15</v>
      </c>
      <c r="E40" s="71" t="s">
        <v>104</v>
      </c>
      <c r="F40" s="68" t="s">
        <v>58</v>
      </c>
    </row>
    <row r="41" spans="1:6" x14ac:dyDescent="0.25">
      <c r="A41" s="27">
        <f t="shared" si="0"/>
        <v>37</v>
      </c>
      <c r="B41" s="27" t="s">
        <v>42</v>
      </c>
      <c r="C41" s="30">
        <f t="shared" si="3"/>
        <v>43903</v>
      </c>
      <c r="D41" s="27" t="s">
        <v>15</v>
      </c>
      <c r="E41" s="71" t="s">
        <v>87</v>
      </c>
      <c r="F41" s="59" t="s">
        <v>96</v>
      </c>
    </row>
    <row r="42" spans="1:6" x14ac:dyDescent="0.25">
      <c r="A42" s="27">
        <f t="shared" si="0"/>
        <v>38</v>
      </c>
      <c r="B42" s="27" t="s">
        <v>16</v>
      </c>
      <c r="C42" s="30">
        <f t="shared" si="3"/>
        <v>43906</v>
      </c>
      <c r="D42" s="27" t="s">
        <v>12</v>
      </c>
      <c r="E42" s="71" t="s">
        <v>87</v>
      </c>
      <c r="F42" s="70" t="s">
        <v>99</v>
      </c>
    </row>
    <row r="43" spans="1:6" x14ac:dyDescent="0.25">
      <c r="A43" s="27">
        <f t="shared" si="0"/>
        <v>39</v>
      </c>
      <c r="B43" s="27" t="s">
        <v>89</v>
      </c>
      <c r="C43" s="30">
        <f t="shared" si="3"/>
        <v>43908</v>
      </c>
      <c r="D43" s="27" t="s">
        <v>12</v>
      </c>
      <c r="E43" s="71" t="s">
        <v>104</v>
      </c>
      <c r="F43" s="68" t="s">
        <v>94</v>
      </c>
    </row>
    <row r="44" spans="1:6" x14ac:dyDescent="0.25">
      <c r="A44" s="27">
        <f t="shared" si="0"/>
        <v>40</v>
      </c>
      <c r="B44" s="27" t="s">
        <v>13</v>
      </c>
      <c r="C44" s="30">
        <f t="shared" si="3"/>
        <v>43909</v>
      </c>
      <c r="D44" s="27" t="s">
        <v>12</v>
      </c>
      <c r="E44" s="66" t="s">
        <v>116</v>
      </c>
      <c r="F44" s="59" t="s">
        <v>170</v>
      </c>
    </row>
    <row r="45" spans="1:6" x14ac:dyDescent="0.25">
      <c r="A45" s="27">
        <f t="shared" si="0"/>
        <v>41</v>
      </c>
      <c r="B45" s="27" t="s">
        <v>16</v>
      </c>
      <c r="C45" s="30">
        <f t="shared" si="3"/>
        <v>43913</v>
      </c>
      <c r="D45" s="27" t="s">
        <v>15</v>
      </c>
      <c r="E45" s="66" t="s">
        <v>116</v>
      </c>
      <c r="F45" s="59" t="s">
        <v>126</v>
      </c>
    </row>
    <row r="46" spans="1:6" x14ac:dyDescent="0.25">
      <c r="A46" s="27">
        <f t="shared" si="0"/>
        <v>42</v>
      </c>
      <c r="B46" s="27" t="s">
        <v>14</v>
      </c>
      <c r="C46" s="30">
        <f t="shared" si="3"/>
        <v>43914</v>
      </c>
      <c r="D46" s="27" t="s">
        <v>15</v>
      </c>
      <c r="E46" s="66" t="s">
        <v>116</v>
      </c>
      <c r="F46" s="59" t="s">
        <v>126</v>
      </c>
    </row>
    <row r="47" spans="1:6" x14ac:dyDescent="0.25">
      <c r="A47" s="27">
        <f t="shared" si="0"/>
        <v>43</v>
      </c>
      <c r="B47" s="27" t="s">
        <v>89</v>
      </c>
      <c r="C47" s="30">
        <f t="shared" si="3"/>
        <v>43915</v>
      </c>
      <c r="D47" s="27" t="s">
        <v>15</v>
      </c>
      <c r="E47" s="66" t="s">
        <v>116</v>
      </c>
      <c r="F47" s="59" t="s">
        <v>127</v>
      </c>
    </row>
    <row r="48" spans="1:6" x14ac:dyDescent="0.25">
      <c r="A48" s="27">
        <f t="shared" si="0"/>
        <v>44</v>
      </c>
      <c r="B48" s="27" t="s">
        <v>13</v>
      </c>
      <c r="C48" s="30">
        <f t="shared" si="3"/>
        <v>43916</v>
      </c>
      <c r="D48" s="27" t="s">
        <v>15</v>
      </c>
      <c r="E48" s="66" t="s">
        <v>116</v>
      </c>
      <c r="F48" s="59" t="s">
        <v>127</v>
      </c>
    </row>
    <row r="49" spans="1:6" x14ac:dyDescent="0.25">
      <c r="A49" s="27">
        <f t="shared" si="0"/>
        <v>45</v>
      </c>
      <c r="B49" s="27" t="s">
        <v>42</v>
      </c>
      <c r="C49" s="30">
        <f t="shared" si="3"/>
        <v>43917</v>
      </c>
      <c r="D49" s="27" t="s">
        <v>15</v>
      </c>
      <c r="E49" s="66" t="s">
        <v>116</v>
      </c>
      <c r="F49" s="59" t="s">
        <v>127</v>
      </c>
    </row>
    <row r="50" spans="1:6" x14ac:dyDescent="0.25">
      <c r="A50" s="27">
        <f t="shared" si="0"/>
        <v>46</v>
      </c>
      <c r="B50" s="27" t="s">
        <v>16</v>
      </c>
      <c r="C50" s="30">
        <f t="shared" si="3"/>
        <v>43920</v>
      </c>
      <c r="D50" s="27" t="s">
        <v>12</v>
      </c>
      <c r="E50" s="66" t="s">
        <v>87</v>
      </c>
      <c r="F50" s="59" t="s">
        <v>177</v>
      </c>
    </row>
    <row r="51" spans="1:6" x14ac:dyDescent="0.25">
      <c r="A51" s="27">
        <f t="shared" si="0"/>
        <v>47</v>
      </c>
      <c r="B51" s="27" t="s">
        <v>89</v>
      </c>
      <c r="C51" s="30">
        <f t="shared" si="3"/>
        <v>43922</v>
      </c>
      <c r="D51" s="27" t="s">
        <v>12</v>
      </c>
      <c r="E51" s="66" t="s">
        <v>87</v>
      </c>
      <c r="F51" s="59" t="s">
        <v>178</v>
      </c>
    </row>
    <row r="52" spans="1:6" x14ac:dyDescent="0.25">
      <c r="A52" s="27">
        <f t="shared" si="0"/>
        <v>48</v>
      </c>
      <c r="B52" s="27" t="s">
        <v>13</v>
      </c>
      <c r="C52" s="30">
        <f t="shared" si="3"/>
        <v>43923</v>
      </c>
      <c r="D52" s="27" t="s">
        <v>12</v>
      </c>
      <c r="E52" s="66" t="s">
        <v>87</v>
      </c>
      <c r="F52" s="74" t="s">
        <v>179</v>
      </c>
    </row>
    <row r="53" spans="1:6" x14ac:dyDescent="0.25">
      <c r="A53" s="27">
        <f t="shared" si="0"/>
        <v>49</v>
      </c>
      <c r="B53" s="27" t="s">
        <v>42</v>
      </c>
      <c r="C53" s="30">
        <v>43924</v>
      </c>
      <c r="D53" s="27" t="s">
        <v>12</v>
      </c>
      <c r="E53" s="100" t="s">
        <v>111</v>
      </c>
      <c r="F53" s="101"/>
    </row>
  </sheetData>
  <mergeCells count="2">
    <mergeCell ref="D1:E1"/>
    <mergeCell ref="E53:F5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34" workbookViewId="0">
      <selection activeCell="H45" sqref="H45"/>
    </sheetView>
  </sheetViews>
  <sheetFormatPr defaultRowHeight="15" x14ac:dyDescent="0.25"/>
  <cols>
    <col min="1" max="1" width="5" style="20" customWidth="1"/>
    <col min="2" max="2" width="5.5703125" style="20" customWidth="1"/>
    <col min="3" max="3" width="12" style="20" customWidth="1"/>
    <col min="4" max="4" width="5.85546875" style="20" customWidth="1"/>
    <col min="5" max="5" width="16.85546875" style="20" customWidth="1"/>
    <col min="6" max="6" width="43.140625" style="24" customWidth="1"/>
    <col min="7" max="7" width="9.140625" style="24"/>
    <col min="8" max="8" width="17" style="24" customWidth="1"/>
    <col min="9" max="9" width="12.7109375" style="24" customWidth="1"/>
    <col min="10" max="16384" width="9.140625" style="24"/>
  </cols>
  <sheetData>
    <row r="1" spans="1:11" ht="18" x14ac:dyDescent="0.25">
      <c r="C1" s="44" t="s">
        <v>41</v>
      </c>
      <c r="D1" s="96" t="s">
        <v>7</v>
      </c>
      <c r="E1" s="96"/>
      <c r="F1" s="22" t="s">
        <v>162</v>
      </c>
      <c r="G1" s="23"/>
      <c r="H1" s="23"/>
      <c r="I1" s="23"/>
      <c r="J1" s="23"/>
      <c r="K1" s="23"/>
    </row>
    <row r="2" spans="1:11" x14ac:dyDescent="0.25">
      <c r="A2" s="25"/>
      <c r="B2" s="25"/>
      <c r="C2" s="25"/>
      <c r="D2" s="25"/>
      <c r="E2" s="25"/>
      <c r="F2" s="23"/>
      <c r="G2" s="23"/>
      <c r="H2" s="23"/>
      <c r="I2" s="23"/>
      <c r="J2" s="23"/>
      <c r="K2" s="23"/>
    </row>
    <row r="3" spans="1:11" x14ac:dyDescent="0.25">
      <c r="A3" s="27"/>
      <c r="B3" s="27"/>
      <c r="C3" s="28" t="s">
        <v>8</v>
      </c>
      <c r="D3" s="28" t="s">
        <v>9</v>
      </c>
      <c r="E3" s="28" t="s">
        <v>10</v>
      </c>
      <c r="F3" s="29" t="s">
        <v>11</v>
      </c>
      <c r="G3" s="23"/>
      <c r="H3" s="23"/>
      <c r="I3" s="23"/>
      <c r="J3" s="23"/>
      <c r="K3" s="23"/>
    </row>
    <row r="4" spans="1:11" x14ac:dyDescent="0.25">
      <c r="A4" s="27">
        <v>1</v>
      </c>
      <c r="B4" s="27" t="s">
        <v>16</v>
      </c>
      <c r="C4" s="30">
        <v>43941</v>
      </c>
      <c r="D4" s="27" t="s">
        <v>15</v>
      </c>
      <c r="E4" s="66" t="s">
        <v>116</v>
      </c>
      <c r="F4" s="59" t="s">
        <v>174</v>
      </c>
      <c r="G4" s="23"/>
      <c r="H4" s="23"/>
      <c r="I4" s="23"/>
      <c r="J4" s="23"/>
      <c r="K4" s="23"/>
    </row>
    <row r="5" spans="1:11" x14ac:dyDescent="0.25">
      <c r="A5" s="27">
        <f>A4+1</f>
        <v>2</v>
      </c>
      <c r="B5" s="27" t="s">
        <v>14</v>
      </c>
      <c r="C5" s="30">
        <v>43942</v>
      </c>
      <c r="D5" s="27" t="s">
        <v>15</v>
      </c>
      <c r="E5" s="66" t="s">
        <v>116</v>
      </c>
      <c r="F5" s="59" t="s">
        <v>175</v>
      </c>
      <c r="G5" s="23"/>
      <c r="H5" s="23"/>
      <c r="I5" s="23"/>
      <c r="J5" s="63"/>
      <c r="K5" s="23"/>
    </row>
    <row r="6" spans="1:11" x14ac:dyDescent="0.25">
      <c r="A6" s="27">
        <f t="shared" ref="A6:A53" si="0">A5+1</f>
        <v>3</v>
      </c>
      <c r="B6" s="27" t="s">
        <v>89</v>
      </c>
      <c r="C6" s="30">
        <v>43943</v>
      </c>
      <c r="D6" s="27" t="s">
        <v>15</v>
      </c>
      <c r="E6" s="66" t="s">
        <v>116</v>
      </c>
      <c r="F6" s="59" t="s">
        <v>175</v>
      </c>
      <c r="G6" s="23"/>
      <c r="H6" s="23"/>
      <c r="I6" s="23"/>
      <c r="J6" s="63"/>
      <c r="K6" s="23"/>
    </row>
    <row r="7" spans="1:11" x14ac:dyDescent="0.25">
      <c r="A7" s="27">
        <f t="shared" si="0"/>
        <v>4</v>
      </c>
      <c r="B7" s="27" t="s">
        <v>13</v>
      </c>
      <c r="C7" s="30">
        <v>43944</v>
      </c>
      <c r="D7" s="27" t="s">
        <v>15</v>
      </c>
      <c r="E7" s="66" t="s">
        <v>116</v>
      </c>
      <c r="F7" s="59" t="s">
        <v>117</v>
      </c>
      <c r="G7" s="23"/>
      <c r="H7" s="23"/>
      <c r="I7" s="23"/>
      <c r="J7" s="63"/>
      <c r="K7" s="23"/>
    </row>
    <row r="8" spans="1:11" x14ac:dyDescent="0.25">
      <c r="A8" s="27">
        <f t="shared" si="0"/>
        <v>5</v>
      </c>
      <c r="B8" s="27" t="s">
        <v>42</v>
      </c>
      <c r="C8" s="30">
        <v>43945</v>
      </c>
      <c r="D8" s="27" t="s">
        <v>15</v>
      </c>
      <c r="E8" s="66" t="s">
        <v>116</v>
      </c>
      <c r="F8" s="59" t="s">
        <v>117</v>
      </c>
      <c r="G8" s="23"/>
      <c r="H8" s="23"/>
      <c r="I8" s="23"/>
      <c r="J8" s="63"/>
      <c r="K8" s="23"/>
    </row>
    <row r="9" spans="1:11" x14ac:dyDescent="0.25">
      <c r="A9" s="27">
        <f t="shared" si="0"/>
        <v>6</v>
      </c>
      <c r="B9" s="27" t="s">
        <v>16</v>
      </c>
      <c r="C9" s="30">
        <v>43948</v>
      </c>
      <c r="D9" s="27" t="s">
        <v>12</v>
      </c>
      <c r="E9" s="66" t="s">
        <v>116</v>
      </c>
      <c r="F9" s="59" t="s">
        <v>118</v>
      </c>
      <c r="G9" s="23"/>
      <c r="H9" s="23"/>
      <c r="I9" s="23"/>
      <c r="J9" s="63"/>
      <c r="K9" s="23"/>
    </row>
    <row r="10" spans="1:11" x14ac:dyDescent="0.25">
      <c r="A10" s="27">
        <f t="shared" si="0"/>
        <v>7</v>
      </c>
      <c r="B10" s="27" t="s">
        <v>89</v>
      </c>
      <c r="C10" s="30">
        <v>43950</v>
      </c>
      <c r="D10" s="27" t="s">
        <v>12</v>
      </c>
      <c r="E10" s="66" t="s">
        <v>116</v>
      </c>
      <c r="F10" s="59" t="s">
        <v>119</v>
      </c>
      <c r="G10" s="23"/>
      <c r="H10" s="23"/>
      <c r="I10" s="23"/>
      <c r="J10" s="63"/>
      <c r="K10" s="23"/>
    </row>
    <row r="11" spans="1:11" x14ac:dyDescent="0.25">
      <c r="A11" s="27">
        <f t="shared" si="0"/>
        <v>8</v>
      </c>
      <c r="B11" s="27" t="s">
        <v>13</v>
      </c>
      <c r="C11" s="30">
        <v>43951</v>
      </c>
      <c r="D11" s="27" t="s">
        <v>12</v>
      </c>
      <c r="E11" s="66" t="s">
        <v>116</v>
      </c>
      <c r="F11" s="59" t="s">
        <v>119</v>
      </c>
      <c r="G11" s="23"/>
      <c r="H11" s="23"/>
      <c r="I11" s="23"/>
      <c r="J11" s="63"/>
      <c r="K11" s="23"/>
    </row>
    <row r="12" spans="1:11" x14ac:dyDescent="0.25">
      <c r="A12" s="27">
        <f t="shared" si="0"/>
        <v>9</v>
      </c>
      <c r="B12" s="27" t="s">
        <v>16</v>
      </c>
      <c r="C12" s="30">
        <f>C4+14</f>
        <v>43955</v>
      </c>
      <c r="D12" s="27" t="s">
        <v>15</v>
      </c>
      <c r="E12" s="66" t="s">
        <v>116</v>
      </c>
      <c r="F12" s="59" t="s">
        <v>180</v>
      </c>
      <c r="G12" s="23"/>
      <c r="H12" s="23"/>
      <c r="I12" s="23"/>
      <c r="J12" s="23"/>
      <c r="K12" s="23"/>
    </row>
    <row r="13" spans="1:11" x14ac:dyDescent="0.25">
      <c r="A13" s="27">
        <f t="shared" si="0"/>
        <v>10</v>
      </c>
      <c r="B13" s="27" t="s">
        <v>14</v>
      </c>
      <c r="C13" s="30">
        <f t="shared" ref="C13:C24" si="1">C5+14</f>
        <v>43956</v>
      </c>
      <c r="D13" s="27" t="s">
        <v>15</v>
      </c>
      <c r="E13" s="66" t="s">
        <v>116</v>
      </c>
      <c r="F13" s="75" t="s">
        <v>70</v>
      </c>
      <c r="G13" s="23"/>
      <c r="H13" s="23"/>
      <c r="I13" s="23"/>
      <c r="J13" s="23"/>
      <c r="K13" s="23"/>
    </row>
    <row r="14" spans="1:11" x14ac:dyDescent="0.25">
      <c r="A14" s="27">
        <f t="shared" si="0"/>
        <v>11</v>
      </c>
      <c r="B14" s="27" t="s">
        <v>89</v>
      </c>
      <c r="C14" s="30">
        <f t="shared" si="1"/>
        <v>43957</v>
      </c>
      <c r="D14" s="27" t="s">
        <v>15</v>
      </c>
      <c r="E14" s="66" t="s">
        <v>116</v>
      </c>
      <c r="F14" s="68" t="s">
        <v>58</v>
      </c>
      <c r="G14" s="23"/>
      <c r="H14" s="23"/>
      <c r="I14" s="23"/>
      <c r="J14" s="23"/>
      <c r="K14" s="23"/>
    </row>
    <row r="15" spans="1:11" x14ac:dyDescent="0.25">
      <c r="A15" s="27">
        <f t="shared" si="0"/>
        <v>12</v>
      </c>
      <c r="B15" s="27" t="s">
        <v>13</v>
      </c>
      <c r="C15" s="30">
        <f t="shared" si="1"/>
        <v>43958</v>
      </c>
      <c r="D15" s="27" t="s">
        <v>15</v>
      </c>
      <c r="E15" s="66" t="s">
        <v>116</v>
      </c>
      <c r="F15" s="68" t="s">
        <v>6</v>
      </c>
      <c r="G15" s="23"/>
      <c r="H15" s="23"/>
      <c r="I15" s="23"/>
      <c r="J15" s="23"/>
      <c r="K15" s="23"/>
    </row>
    <row r="16" spans="1:11" x14ac:dyDescent="0.25">
      <c r="A16" s="27">
        <f t="shared" si="0"/>
        <v>13</v>
      </c>
      <c r="B16" s="27" t="s">
        <v>42</v>
      </c>
      <c r="C16" s="30">
        <f t="shared" si="1"/>
        <v>43959</v>
      </c>
      <c r="D16" s="27" t="s">
        <v>15</v>
      </c>
      <c r="E16" s="102" t="s">
        <v>114</v>
      </c>
      <c r="F16" s="103"/>
      <c r="G16" s="23"/>
      <c r="H16" s="23"/>
      <c r="I16" s="23"/>
      <c r="J16" s="23"/>
      <c r="K16" s="23"/>
    </row>
    <row r="17" spans="1:11" x14ac:dyDescent="0.25">
      <c r="A17" s="27">
        <f t="shared" si="0"/>
        <v>14</v>
      </c>
      <c r="B17" s="27" t="s">
        <v>16</v>
      </c>
      <c r="C17" s="30">
        <f t="shared" si="1"/>
        <v>43962</v>
      </c>
      <c r="D17" s="27" t="s">
        <v>12</v>
      </c>
      <c r="E17" s="66" t="s">
        <v>120</v>
      </c>
      <c r="F17" s="59" t="s">
        <v>181</v>
      </c>
      <c r="G17" s="23"/>
      <c r="H17" s="23"/>
      <c r="I17" s="23"/>
      <c r="J17" s="23"/>
      <c r="K17" s="23"/>
    </row>
    <row r="18" spans="1:11" x14ac:dyDescent="0.25">
      <c r="A18" s="27">
        <f t="shared" si="0"/>
        <v>15</v>
      </c>
      <c r="B18" s="27" t="s">
        <v>89</v>
      </c>
      <c r="C18" s="30">
        <f t="shared" si="1"/>
        <v>43964</v>
      </c>
      <c r="D18" s="27" t="s">
        <v>12</v>
      </c>
      <c r="E18" s="66" t="s">
        <v>120</v>
      </c>
      <c r="F18" s="59" t="s">
        <v>182</v>
      </c>
      <c r="G18" s="23"/>
      <c r="H18" s="23"/>
      <c r="I18" s="23"/>
      <c r="J18" s="23"/>
      <c r="K18" s="23"/>
    </row>
    <row r="19" spans="1:11" x14ac:dyDescent="0.25">
      <c r="A19" s="27">
        <f t="shared" si="0"/>
        <v>16</v>
      </c>
      <c r="B19" s="27" t="s">
        <v>13</v>
      </c>
      <c r="C19" s="30">
        <f t="shared" si="1"/>
        <v>43965</v>
      </c>
      <c r="D19" s="27" t="s">
        <v>12</v>
      </c>
      <c r="E19" s="66" t="s">
        <v>120</v>
      </c>
      <c r="F19" s="59" t="s">
        <v>70</v>
      </c>
      <c r="G19" s="23"/>
      <c r="H19" s="23"/>
      <c r="I19" s="23"/>
      <c r="J19" s="23"/>
      <c r="K19" s="23"/>
    </row>
    <row r="20" spans="1:11" x14ac:dyDescent="0.25">
      <c r="A20" s="27">
        <f t="shared" si="0"/>
        <v>17</v>
      </c>
      <c r="B20" s="27" t="s">
        <v>16</v>
      </c>
      <c r="C20" s="30">
        <f t="shared" si="1"/>
        <v>43969</v>
      </c>
      <c r="D20" s="27" t="s">
        <v>15</v>
      </c>
      <c r="E20" s="66" t="s">
        <v>120</v>
      </c>
      <c r="F20" s="31" t="s">
        <v>187</v>
      </c>
      <c r="G20" s="23"/>
      <c r="H20" s="23"/>
      <c r="I20" s="23"/>
      <c r="J20" s="23"/>
      <c r="K20" s="23"/>
    </row>
    <row r="21" spans="1:11" x14ac:dyDescent="0.25">
      <c r="A21" s="27">
        <f t="shared" si="0"/>
        <v>18</v>
      </c>
      <c r="B21" s="27" t="s">
        <v>14</v>
      </c>
      <c r="C21" s="30">
        <f t="shared" si="1"/>
        <v>43970</v>
      </c>
      <c r="D21" s="27" t="s">
        <v>15</v>
      </c>
      <c r="E21" s="66" t="s">
        <v>120</v>
      </c>
      <c r="F21" s="59" t="s">
        <v>183</v>
      </c>
      <c r="G21" s="23"/>
      <c r="H21" s="23"/>
      <c r="I21" s="23"/>
      <c r="J21" s="23"/>
      <c r="K21" s="23"/>
    </row>
    <row r="22" spans="1:11" x14ac:dyDescent="0.25">
      <c r="A22" s="27">
        <f t="shared" si="0"/>
        <v>19</v>
      </c>
      <c r="B22" s="27" t="s">
        <v>89</v>
      </c>
      <c r="C22" s="30">
        <f t="shared" si="1"/>
        <v>43971</v>
      </c>
      <c r="D22" s="27" t="s">
        <v>15</v>
      </c>
      <c r="E22" s="66" t="s">
        <v>120</v>
      </c>
      <c r="F22" s="59" t="s">
        <v>184</v>
      </c>
      <c r="G22" s="23"/>
      <c r="H22" s="23"/>
      <c r="I22" s="23"/>
      <c r="J22" s="23"/>
      <c r="K22" s="23"/>
    </row>
    <row r="23" spans="1:11" x14ac:dyDescent="0.25">
      <c r="A23" s="27">
        <f t="shared" si="0"/>
        <v>20</v>
      </c>
      <c r="B23" s="27" t="s">
        <v>13</v>
      </c>
      <c r="C23" s="30">
        <f t="shared" si="1"/>
        <v>43972</v>
      </c>
      <c r="D23" s="27" t="s">
        <v>15</v>
      </c>
      <c r="E23" s="66" t="s">
        <v>120</v>
      </c>
      <c r="F23" s="59" t="s">
        <v>185</v>
      </c>
      <c r="G23" s="23"/>
      <c r="H23" s="23"/>
      <c r="I23" s="23"/>
      <c r="J23" s="23"/>
      <c r="K23" s="23"/>
    </row>
    <row r="24" spans="1:11" x14ac:dyDescent="0.25">
      <c r="A24" s="27">
        <f t="shared" si="0"/>
        <v>21</v>
      </c>
      <c r="B24" s="27" t="s">
        <v>42</v>
      </c>
      <c r="C24" s="30">
        <f t="shared" si="1"/>
        <v>43973</v>
      </c>
      <c r="D24" s="27" t="s">
        <v>15</v>
      </c>
      <c r="E24" s="66" t="s">
        <v>120</v>
      </c>
      <c r="F24" s="59" t="s">
        <v>186</v>
      </c>
      <c r="G24" s="23"/>
      <c r="H24" s="23"/>
      <c r="I24" s="23"/>
      <c r="J24" s="23"/>
      <c r="K24" s="23"/>
    </row>
    <row r="25" spans="1:11" x14ac:dyDescent="0.25">
      <c r="A25" s="32"/>
      <c r="B25" s="32"/>
      <c r="C25" s="33"/>
      <c r="D25" s="32"/>
      <c r="E25" s="32"/>
      <c r="F25" s="34" t="s">
        <v>17</v>
      </c>
      <c r="G25" s="23"/>
      <c r="H25" s="23"/>
      <c r="I25" s="23"/>
      <c r="J25" s="23"/>
      <c r="K25" s="23"/>
    </row>
    <row r="26" spans="1:11" x14ac:dyDescent="0.25">
      <c r="A26" s="27">
        <f>A24+1</f>
        <v>22</v>
      </c>
      <c r="B26" s="27" t="s">
        <v>16</v>
      </c>
      <c r="C26" s="30">
        <f>C17+21</f>
        <v>43983</v>
      </c>
      <c r="D26" s="27" t="s">
        <v>12</v>
      </c>
      <c r="E26" s="66" t="s">
        <v>120</v>
      </c>
      <c r="F26" s="59" t="s">
        <v>186</v>
      </c>
      <c r="G26" s="23"/>
      <c r="H26" s="23"/>
      <c r="I26" s="23"/>
      <c r="J26" s="23"/>
      <c r="K26" s="23"/>
    </row>
    <row r="27" spans="1:11" x14ac:dyDescent="0.25">
      <c r="A27" s="27">
        <f t="shared" si="0"/>
        <v>23</v>
      </c>
      <c r="B27" s="27" t="s">
        <v>89</v>
      </c>
      <c r="C27" s="30">
        <f t="shared" ref="C27:C33" si="2">C18+21</f>
        <v>43985</v>
      </c>
      <c r="D27" s="27" t="s">
        <v>12</v>
      </c>
      <c r="E27" s="66" t="s">
        <v>120</v>
      </c>
      <c r="F27" s="59" t="s">
        <v>70</v>
      </c>
      <c r="H27" s="23"/>
      <c r="I27" s="23"/>
      <c r="J27" s="23"/>
    </row>
    <row r="28" spans="1:11" x14ac:dyDescent="0.25">
      <c r="A28" s="27">
        <f t="shared" si="0"/>
        <v>24</v>
      </c>
      <c r="B28" s="27" t="s">
        <v>13</v>
      </c>
      <c r="C28" s="30">
        <f t="shared" si="2"/>
        <v>43986</v>
      </c>
      <c r="D28" s="27" t="s">
        <v>12</v>
      </c>
      <c r="E28" s="66" t="s">
        <v>120</v>
      </c>
      <c r="F28" s="59" t="s">
        <v>122</v>
      </c>
      <c r="H28" s="23"/>
      <c r="I28" s="23"/>
      <c r="J28" s="23"/>
    </row>
    <row r="29" spans="1:11" x14ac:dyDescent="0.25">
      <c r="A29" s="27">
        <f t="shared" si="0"/>
        <v>25</v>
      </c>
      <c r="B29" s="27" t="s">
        <v>16</v>
      </c>
      <c r="C29" s="30">
        <f t="shared" si="2"/>
        <v>43990</v>
      </c>
      <c r="D29" s="27" t="s">
        <v>15</v>
      </c>
      <c r="E29" s="66" t="s">
        <v>120</v>
      </c>
      <c r="F29" s="59" t="s">
        <v>122</v>
      </c>
      <c r="H29" s="23"/>
      <c r="I29" s="23"/>
      <c r="J29" s="23"/>
    </row>
    <row r="30" spans="1:11" x14ac:dyDescent="0.25">
      <c r="A30" s="27">
        <f t="shared" si="0"/>
        <v>26</v>
      </c>
      <c r="B30" s="27" t="s">
        <v>14</v>
      </c>
      <c r="C30" s="30">
        <f t="shared" si="2"/>
        <v>43991</v>
      </c>
      <c r="D30" s="27" t="s">
        <v>15</v>
      </c>
      <c r="E30" s="66" t="s">
        <v>120</v>
      </c>
      <c r="F30" s="59" t="s">
        <v>122</v>
      </c>
      <c r="H30" s="23"/>
      <c r="I30" s="23"/>
      <c r="J30" s="23"/>
    </row>
    <row r="31" spans="1:11" x14ac:dyDescent="0.25">
      <c r="A31" s="27">
        <f>A30+1</f>
        <v>27</v>
      </c>
      <c r="B31" s="27" t="s">
        <v>89</v>
      </c>
      <c r="C31" s="30">
        <f t="shared" si="2"/>
        <v>43992</v>
      </c>
      <c r="D31" s="27" t="s">
        <v>15</v>
      </c>
      <c r="E31" s="66" t="s">
        <v>120</v>
      </c>
      <c r="F31" s="59" t="s">
        <v>70</v>
      </c>
      <c r="H31" s="23"/>
      <c r="I31" s="23"/>
      <c r="J31" s="23"/>
    </row>
    <row r="32" spans="1:11" x14ac:dyDescent="0.25">
      <c r="A32" s="27">
        <f t="shared" si="0"/>
        <v>28</v>
      </c>
      <c r="B32" s="27" t="s">
        <v>13</v>
      </c>
      <c r="C32" s="30">
        <f t="shared" si="2"/>
        <v>43993</v>
      </c>
      <c r="D32" s="27" t="s">
        <v>15</v>
      </c>
      <c r="E32" s="28" t="s">
        <v>33</v>
      </c>
      <c r="F32" s="29" t="s">
        <v>115</v>
      </c>
      <c r="H32" s="23"/>
      <c r="I32" s="23"/>
      <c r="J32" s="23"/>
    </row>
    <row r="33" spans="1:10" x14ac:dyDescent="0.25">
      <c r="A33" s="27">
        <f t="shared" si="0"/>
        <v>29</v>
      </c>
      <c r="B33" s="27" t="s">
        <v>42</v>
      </c>
      <c r="C33" s="30">
        <f t="shared" si="2"/>
        <v>43994</v>
      </c>
      <c r="D33" s="27" t="s">
        <v>15</v>
      </c>
      <c r="E33" s="28" t="s">
        <v>33</v>
      </c>
      <c r="F33" s="29" t="s">
        <v>115</v>
      </c>
      <c r="H33" s="23"/>
      <c r="I33" s="23"/>
      <c r="J33" s="23"/>
    </row>
    <row r="34" spans="1:10" x14ac:dyDescent="0.25">
      <c r="A34" s="27">
        <v>28</v>
      </c>
      <c r="B34" s="27" t="s">
        <v>16</v>
      </c>
      <c r="C34" s="30">
        <f>C26+14</f>
        <v>43997</v>
      </c>
      <c r="D34" s="27" t="s">
        <v>12</v>
      </c>
      <c r="E34" s="28" t="s">
        <v>33</v>
      </c>
      <c r="F34" s="29" t="s">
        <v>115</v>
      </c>
      <c r="H34" s="23"/>
      <c r="I34" s="23"/>
      <c r="J34" s="23"/>
    </row>
    <row r="35" spans="1:10" x14ac:dyDescent="0.25">
      <c r="A35" s="27">
        <f t="shared" si="0"/>
        <v>29</v>
      </c>
      <c r="B35" s="27" t="s">
        <v>89</v>
      </c>
      <c r="C35" s="30">
        <f t="shared" ref="C35:C52" si="3">C27+14</f>
        <v>43999</v>
      </c>
      <c r="D35" s="27" t="s">
        <v>12</v>
      </c>
      <c r="E35" s="66" t="s">
        <v>120</v>
      </c>
      <c r="F35" s="59" t="s">
        <v>123</v>
      </c>
      <c r="H35" s="23"/>
      <c r="I35" s="23"/>
      <c r="J35" s="23"/>
    </row>
    <row r="36" spans="1:10" x14ac:dyDescent="0.25">
      <c r="A36" s="27">
        <f t="shared" si="0"/>
        <v>30</v>
      </c>
      <c r="B36" s="27" t="s">
        <v>13</v>
      </c>
      <c r="C36" s="30">
        <f t="shared" si="3"/>
        <v>44000</v>
      </c>
      <c r="D36" s="27" t="s">
        <v>12</v>
      </c>
      <c r="E36" s="66" t="s">
        <v>120</v>
      </c>
      <c r="F36" s="59" t="s">
        <v>123</v>
      </c>
      <c r="H36" s="23"/>
      <c r="I36" s="23"/>
      <c r="J36" s="23"/>
    </row>
    <row r="37" spans="1:10" x14ac:dyDescent="0.25">
      <c r="A37" s="27">
        <f t="shared" si="0"/>
        <v>31</v>
      </c>
      <c r="B37" s="27" t="s">
        <v>16</v>
      </c>
      <c r="C37" s="30">
        <f t="shared" si="3"/>
        <v>44004</v>
      </c>
      <c r="D37" s="27" t="s">
        <v>15</v>
      </c>
      <c r="E37" s="66" t="s">
        <v>120</v>
      </c>
      <c r="F37" s="59" t="s">
        <v>123</v>
      </c>
      <c r="H37" s="23"/>
      <c r="I37" s="23"/>
      <c r="J37" s="23"/>
    </row>
    <row r="38" spans="1:10" x14ac:dyDescent="0.25">
      <c r="A38" s="27">
        <f t="shared" si="0"/>
        <v>32</v>
      </c>
      <c r="B38" s="27" t="s">
        <v>14</v>
      </c>
      <c r="C38" s="30">
        <f t="shared" si="3"/>
        <v>44005</v>
      </c>
      <c r="D38" s="27" t="s">
        <v>15</v>
      </c>
      <c r="E38" s="66" t="s">
        <v>120</v>
      </c>
      <c r="F38" s="73" t="s">
        <v>124</v>
      </c>
      <c r="H38" s="23"/>
      <c r="I38" s="23"/>
      <c r="J38" s="23"/>
    </row>
    <row r="39" spans="1:10" x14ac:dyDescent="0.25">
      <c r="A39" s="27">
        <f t="shared" si="0"/>
        <v>33</v>
      </c>
      <c r="B39" s="27" t="s">
        <v>89</v>
      </c>
      <c r="C39" s="30">
        <f t="shared" si="3"/>
        <v>44006</v>
      </c>
      <c r="D39" s="27" t="s">
        <v>15</v>
      </c>
      <c r="E39" s="66" t="s">
        <v>120</v>
      </c>
      <c r="F39" s="73" t="s">
        <v>124</v>
      </c>
      <c r="H39" s="23"/>
      <c r="I39" s="23"/>
      <c r="J39" s="23"/>
    </row>
    <row r="40" spans="1:10" x14ac:dyDescent="0.25">
      <c r="A40" s="27">
        <f t="shared" si="0"/>
        <v>34</v>
      </c>
      <c r="B40" s="27" t="s">
        <v>13</v>
      </c>
      <c r="C40" s="30">
        <f t="shared" si="3"/>
        <v>44007</v>
      </c>
      <c r="D40" s="27" t="s">
        <v>15</v>
      </c>
      <c r="E40" s="66" t="s">
        <v>120</v>
      </c>
      <c r="F40" s="73" t="s">
        <v>125</v>
      </c>
      <c r="H40" s="23"/>
      <c r="I40" s="23"/>
      <c r="J40" s="23"/>
    </row>
    <row r="41" spans="1:10" x14ac:dyDescent="0.25">
      <c r="A41" s="27">
        <f t="shared" si="0"/>
        <v>35</v>
      </c>
      <c r="B41" s="27" t="s">
        <v>42</v>
      </c>
      <c r="C41" s="30">
        <f t="shared" si="3"/>
        <v>44008</v>
      </c>
      <c r="D41" s="27" t="s">
        <v>15</v>
      </c>
      <c r="E41" s="66" t="s">
        <v>120</v>
      </c>
      <c r="F41" s="73" t="s">
        <v>125</v>
      </c>
      <c r="H41" s="23"/>
      <c r="I41" s="23"/>
      <c r="J41" s="23"/>
    </row>
    <row r="42" spans="1:10" x14ac:dyDescent="0.25">
      <c r="A42" s="27">
        <f t="shared" si="0"/>
        <v>36</v>
      </c>
      <c r="B42" s="27" t="s">
        <v>16</v>
      </c>
      <c r="C42" s="30">
        <f t="shared" si="3"/>
        <v>44011</v>
      </c>
      <c r="D42" s="27" t="s">
        <v>12</v>
      </c>
      <c r="E42" s="28" t="s">
        <v>33</v>
      </c>
      <c r="F42" s="29" t="s">
        <v>128</v>
      </c>
      <c r="H42" s="23"/>
      <c r="I42" s="23"/>
      <c r="J42" s="23"/>
    </row>
    <row r="43" spans="1:10" x14ac:dyDescent="0.25">
      <c r="A43" s="27">
        <f t="shared" si="0"/>
        <v>37</v>
      </c>
      <c r="B43" s="27" t="s">
        <v>89</v>
      </c>
      <c r="C43" s="30">
        <f t="shared" si="3"/>
        <v>44013</v>
      </c>
      <c r="D43" s="27" t="s">
        <v>12</v>
      </c>
      <c r="E43" s="28" t="s">
        <v>33</v>
      </c>
      <c r="F43" s="29" t="s">
        <v>128</v>
      </c>
      <c r="H43" s="23"/>
      <c r="I43" s="23"/>
      <c r="J43" s="23"/>
    </row>
    <row r="44" spans="1:10" x14ac:dyDescent="0.25">
      <c r="A44" s="27">
        <f t="shared" si="0"/>
        <v>38</v>
      </c>
      <c r="B44" s="27" t="s">
        <v>13</v>
      </c>
      <c r="C44" s="30">
        <f t="shared" si="3"/>
        <v>44014</v>
      </c>
      <c r="D44" s="27" t="s">
        <v>12</v>
      </c>
      <c r="E44" s="66" t="s">
        <v>120</v>
      </c>
      <c r="F44" s="29" t="s">
        <v>58</v>
      </c>
      <c r="H44" s="23"/>
      <c r="I44" s="23"/>
      <c r="J44" s="23"/>
    </row>
    <row r="45" spans="1:10" x14ac:dyDescent="0.25">
      <c r="A45" s="27">
        <f t="shared" si="0"/>
        <v>39</v>
      </c>
      <c r="B45" s="27" t="s">
        <v>16</v>
      </c>
      <c r="C45" s="30">
        <f t="shared" si="3"/>
        <v>44018</v>
      </c>
      <c r="D45" s="27" t="s">
        <v>15</v>
      </c>
      <c r="E45" s="66" t="s">
        <v>120</v>
      </c>
      <c r="F45" s="29" t="s">
        <v>94</v>
      </c>
      <c r="H45" s="23"/>
      <c r="I45" s="23"/>
      <c r="J45" s="23"/>
    </row>
    <row r="46" spans="1:10" x14ac:dyDescent="0.25">
      <c r="A46" s="27">
        <f t="shared" si="0"/>
        <v>40</v>
      </c>
      <c r="B46" s="27" t="s">
        <v>14</v>
      </c>
      <c r="C46" s="30">
        <f t="shared" si="3"/>
        <v>44019</v>
      </c>
      <c r="D46" s="27" t="s">
        <v>15</v>
      </c>
      <c r="E46" s="65" t="s">
        <v>87</v>
      </c>
      <c r="F46" s="64" t="s">
        <v>129</v>
      </c>
      <c r="H46" s="23"/>
      <c r="I46" s="23"/>
      <c r="J46" s="23"/>
    </row>
    <row r="47" spans="1:10" x14ac:dyDescent="0.25">
      <c r="A47" s="27">
        <f t="shared" si="0"/>
        <v>41</v>
      </c>
      <c r="B47" s="27" t="s">
        <v>89</v>
      </c>
      <c r="C47" s="30">
        <f t="shared" si="3"/>
        <v>44020</v>
      </c>
      <c r="D47" s="27" t="s">
        <v>15</v>
      </c>
      <c r="E47" s="65" t="s">
        <v>87</v>
      </c>
      <c r="F47" s="64" t="s">
        <v>139</v>
      </c>
      <c r="H47" s="23"/>
      <c r="I47" s="23"/>
      <c r="J47" s="23"/>
    </row>
    <row r="48" spans="1:10" x14ac:dyDescent="0.25">
      <c r="A48" s="27">
        <f t="shared" si="0"/>
        <v>42</v>
      </c>
      <c r="B48" s="27" t="s">
        <v>13</v>
      </c>
      <c r="C48" s="30">
        <f t="shared" si="3"/>
        <v>44021</v>
      </c>
      <c r="D48" s="27" t="s">
        <v>15</v>
      </c>
      <c r="E48" s="65" t="s">
        <v>87</v>
      </c>
      <c r="F48" s="64" t="s">
        <v>130</v>
      </c>
      <c r="H48" s="23"/>
      <c r="I48" s="23"/>
      <c r="J48" s="23"/>
    </row>
    <row r="49" spans="1:10" x14ac:dyDescent="0.25">
      <c r="A49" s="27">
        <f t="shared" si="0"/>
        <v>43</v>
      </c>
      <c r="B49" s="27" t="s">
        <v>42</v>
      </c>
      <c r="C49" s="30">
        <f t="shared" si="3"/>
        <v>44022</v>
      </c>
      <c r="D49" s="27" t="s">
        <v>15</v>
      </c>
      <c r="E49" s="65" t="s">
        <v>87</v>
      </c>
      <c r="F49" s="64" t="s">
        <v>84</v>
      </c>
      <c r="H49" s="23"/>
      <c r="I49" s="23"/>
      <c r="J49" s="23"/>
    </row>
    <row r="50" spans="1:10" x14ac:dyDescent="0.25">
      <c r="A50" s="27">
        <f t="shared" si="0"/>
        <v>44</v>
      </c>
      <c r="B50" s="27" t="s">
        <v>16</v>
      </c>
      <c r="C50" s="30">
        <f t="shared" si="3"/>
        <v>44025</v>
      </c>
      <c r="D50" s="27" t="s">
        <v>12</v>
      </c>
      <c r="E50" s="65" t="s">
        <v>87</v>
      </c>
      <c r="F50" s="64" t="s">
        <v>131</v>
      </c>
      <c r="H50" s="23"/>
      <c r="I50" s="23"/>
      <c r="J50" s="23"/>
    </row>
    <row r="51" spans="1:10" x14ac:dyDescent="0.25">
      <c r="A51" s="27">
        <f t="shared" si="0"/>
        <v>45</v>
      </c>
      <c r="B51" s="27" t="s">
        <v>89</v>
      </c>
      <c r="C51" s="30">
        <f t="shared" si="3"/>
        <v>44027</v>
      </c>
      <c r="D51" s="27" t="s">
        <v>12</v>
      </c>
      <c r="E51" s="27"/>
      <c r="F51" s="52" t="s">
        <v>196</v>
      </c>
      <c r="H51" s="23"/>
      <c r="I51" s="23"/>
      <c r="J51" s="23"/>
    </row>
    <row r="52" spans="1:10" x14ac:dyDescent="0.25">
      <c r="A52" s="27">
        <f t="shared" si="0"/>
        <v>46</v>
      </c>
      <c r="B52" s="27" t="s">
        <v>13</v>
      </c>
      <c r="C52" s="30">
        <f t="shared" si="3"/>
        <v>44028</v>
      </c>
      <c r="D52" s="27" t="s">
        <v>12</v>
      </c>
      <c r="E52" s="27"/>
      <c r="F52" s="52" t="s">
        <v>196</v>
      </c>
      <c r="H52" s="23"/>
      <c r="I52" s="23"/>
      <c r="J52" s="23"/>
    </row>
    <row r="53" spans="1:10" x14ac:dyDescent="0.25">
      <c r="A53" s="27">
        <f t="shared" si="0"/>
        <v>47</v>
      </c>
      <c r="B53" s="27" t="s">
        <v>42</v>
      </c>
      <c r="C53" s="30"/>
      <c r="D53" s="27" t="s">
        <v>12</v>
      </c>
      <c r="E53" s="32"/>
      <c r="F53" s="34" t="s">
        <v>54</v>
      </c>
      <c r="H53" s="23"/>
      <c r="I53" s="23"/>
      <c r="J53" s="23"/>
    </row>
    <row r="54" spans="1:10" x14ac:dyDescent="0.25">
      <c r="H54" s="23"/>
      <c r="I54" s="23"/>
      <c r="J54" s="23"/>
    </row>
    <row r="55" spans="1:10" x14ac:dyDescent="0.25">
      <c r="H55" s="23"/>
      <c r="I55" s="23"/>
      <c r="J55" s="23"/>
    </row>
    <row r="56" spans="1:10" x14ac:dyDescent="0.25">
      <c r="H56" s="23"/>
      <c r="I56" s="23"/>
      <c r="J56" s="23"/>
    </row>
    <row r="57" spans="1:10" x14ac:dyDescent="0.25">
      <c r="H57" s="23"/>
      <c r="I57" s="23"/>
      <c r="J57" s="23"/>
    </row>
    <row r="58" spans="1:10" x14ac:dyDescent="0.25">
      <c r="H58" s="23"/>
      <c r="I58" s="23"/>
      <c r="J58" s="23"/>
    </row>
    <row r="59" spans="1:10" x14ac:dyDescent="0.25">
      <c r="H59" s="23"/>
      <c r="I59" s="23"/>
      <c r="J59" s="23"/>
    </row>
  </sheetData>
  <mergeCells count="2">
    <mergeCell ref="D1:E1"/>
    <mergeCell ref="E16:F1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workbookViewId="0">
      <selection activeCell="AI24" sqref="AI24"/>
    </sheetView>
  </sheetViews>
  <sheetFormatPr defaultRowHeight="12.75" x14ac:dyDescent="0.2"/>
  <cols>
    <col min="1" max="1" width="4.5703125" customWidth="1"/>
    <col min="2" max="40" width="3.28515625" customWidth="1"/>
  </cols>
  <sheetData>
    <row r="1" spans="1:40" x14ac:dyDescent="0.2">
      <c r="B1" s="42" t="s">
        <v>18</v>
      </c>
    </row>
    <row r="2" spans="1:40" x14ac:dyDescent="0.2">
      <c r="A2" s="41"/>
      <c r="B2" s="5">
        <v>1</v>
      </c>
      <c r="C2" s="5">
        <f>B2+1</f>
        <v>2</v>
      </c>
      <c r="D2" s="5">
        <f t="shared" ref="D2:AN2" si="0">C2+1</f>
        <v>3</v>
      </c>
      <c r="E2" s="5">
        <f t="shared" si="0"/>
        <v>4</v>
      </c>
      <c r="F2" s="5">
        <f t="shared" si="0"/>
        <v>5</v>
      </c>
      <c r="G2" s="5">
        <f t="shared" si="0"/>
        <v>6</v>
      </c>
      <c r="H2" s="38">
        <f t="shared" si="0"/>
        <v>7</v>
      </c>
      <c r="I2" s="5">
        <f t="shared" si="0"/>
        <v>8</v>
      </c>
      <c r="J2" s="5">
        <f t="shared" si="0"/>
        <v>9</v>
      </c>
      <c r="K2" s="5">
        <f t="shared" si="0"/>
        <v>10</v>
      </c>
      <c r="L2" s="5">
        <f t="shared" si="0"/>
        <v>11</v>
      </c>
      <c r="M2" s="5">
        <f t="shared" si="0"/>
        <v>12</v>
      </c>
      <c r="N2" s="5">
        <f t="shared" si="0"/>
        <v>13</v>
      </c>
      <c r="O2" s="5">
        <f t="shared" si="0"/>
        <v>14</v>
      </c>
      <c r="P2" s="38">
        <f t="shared" si="0"/>
        <v>15</v>
      </c>
      <c r="Q2" s="5">
        <f t="shared" si="0"/>
        <v>16</v>
      </c>
      <c r="R2" s="5">
        <f t="shared" si="0"/>
        <v>17</v>
      </c>
      <c r="S2" s="5">
        <f t="shared" si="0"/>
        <v>18</v>
      </c>
      <c r="T2" s="5">
        <f t="shared" si="0"/>
        <v>19</v>
      </c>
      <c r="U2" s="5">
        <f t="shared" si="0"/>
        <v>20</v>
      </c>
      <c r="V2" s="38">
        <f t="shared" si="0"/>
        <v>21</v>
      </c>
      <c r="W2" s="5">
        <f t="shared" si="0"/>
        <v>22</v>
      </c>
      <c r="X2" s="5">
        <f t="shared" si="0"/>
        <v>23</v>
      </c>
      <c r="Y2" s="5">
        <f t="shared" si="0"/>
        <v>24</v>
      </c>
      <c r="Z2" s="5">
        <f t="shared" si="0"/>
        <v>25</v>
      </c>
      <c r="AA2" s="38">
        <f t="shared" si="0"/>
        <v>26</v>
      </c>
      <c r="AB2" s="5">
        <f t="shared" si="0"/>
        <v>27</v>
      </c>
      <c r="AC2" s="5">
        <f t="shared" si="0"/>
        <v>28</v>
      </c>
      <c r="AD2" s="5">
        <f t="shared" si="0"/>
        <v>29</v>
      </c>
      <c r="AE2" s="5">
        <f t="shared" si="0"/>
        <v>30</v>
      </c>
      <c r="AF2" s="5">
        <f t="shared" si="0"/>
        <v>31</v>
      </c>
      <c r="AG2" s="38">
        <f t="shared" si="0"/>
        <v>32</v>
      </c>
      <c r="AH2" s="5">
        <f t="shared" si="0"/>
        <v>33</v>
      </c>
      <c r="AI2" s="5">
        <f t="shared" si="0"/>
        <v>34</v>
      </c>
      <c r="AJ2" s="5">
        <f t="shared" si="0"/>
        <v>35</v>
      </c>
      <c r="AK2" s="5">
        <f t="shared" si="0"/>
        <v>36</v>
      </c>
      <c r="AL2" s="5">
        <f t="shared" si="0"/>
        <v>37</v>
      </c>
      <c r="AM2" s="5">
        <f t="shared" si="0"/>
        <v>38</v>
      </c>
      <c r="AN2" s="5">
        <f t="shared" si="0"/>
        <v>39</v>
      </c>
    </row>
    <row r="3" spans="1:40" x14ac:dyDescent="0.2">
      <c r="A3" s="40" t="s">
        <v>20</v>
      </c>
      <c r="B3" s="36"/>
      <c r="C3" s="36"/>
      <c r="D3" s="36"/>
      <c r="E3" s="36"/>
      <c r="F3" s="36"/>
      <c r="G3" s="36"/>
      <c r="H3" s="36"/>
      <c r="I3" s="37"/>
      <c r="J3" s="36"/>
      <c r="K3" s="36"/>
      <c r="L3" s="36"/>
      <c r="M3" s="36"/>
      <c r="N3" s="36"/>
      <c r="O3" s="36"/>
      <c r="P3" s="36"/>
      <c r="Q3" s="37"/>
      <c r="R3" s="36"/>
      <c r="S3" s="36"/>
      <c r="T3" s="36"/>
      <c r="U3" s="36"/>
      <c r="V3" s="36"/>
      <c r="W3" s="37"/>
      <c r="X3" s="36"/>
      <c r="Y3" s="36"/>
      <c r="Z3" s="36"/>
      <c r="AA3" s="36"/>
      <c r="AB3" s="37"/>
      <c r="AC3" s="36"/>
      <c r="AD3" s="36"/>
      <c r="AE3" s="36"/>
      <c r="AF3" s="36"/>
      <c r="AG3" s="36"/>
      <c r="AH3" s="37"/>
      <c r="AI3" s="36"/>
      <c r="AJ3" s="36"/>
      <c r="AK3" s="36"/>
      <c r="AL3" s="36"/>
      <c r="AM3" s="36"/>
      <c r="AN3" s="36"/>
    </row>
    <row r="4" spans="1:40" x14ac:dyDescent="0.2">
      <c r="A4" s="41"/>
      <c r="H4" s="39"/>
      <c r="P4" s="39"/>
      <c r="V4" s="39"/>
      <c r="AA4" s="39"/>
      <c r="AG4" s="39"/>
    </row>
    <row r="5" spans="1:40" x14ac:dyDescent="0.2">
      <c r="A5" s="41"/>
      <c r="H5" s="39"/>
      <c r="P5" s="39"/>
      <c r="V5" s="39"/>
      <c r="AA5" s="39"/>
      <c r="AG5" s="39"/>
    </row>
    <row r="6" spans="1:40" x14ac:dyDescent="0.2">
      <c r="A6" s="40" t="s">
        <v>21</v>
      </c>
      <c r="B6" s="36"/>
      <c r="C6" s="36"/>
      <c r="D6" s="36"/>
      <c r="E6" s="36"/>
      <c r="F6" s="36"/>
      <c r="G6" s="36"/>
      <c r="H6" s="36"/>
      <c r="I6" s="37"/>
      <c r="J6" s="36"/>
      <c r="K6" s="36"/>
      <c r="L6" s="36"/>
      <c r="M6" s="36"/>
      <c r="N6" s="36"/>
      <c r="O6" s="36"/>
      <c r="P6" s="36"/>
      <c r="Q6" s="37"/>
      <c r="R6" s="36"/>
      <c r="S6" s="36"/>
      <c r="T6" s="36"/>
      <c r="U6" s="36"/>
      <c r="V6" s="36"/>
      <c r="W6" s="37"/>
      <c r="X6" s="36"/>
      <c r="Y6" s="36"/>
      <c r="Z6" s="36"/>
      <c r="AA6" s="36"/>
      <c r="AB6" s="37"/>
      <c r="AC6" s="36"/>
      <c r="AD6" s="36"/>
      <c r="AE6" s="36"/>
      <c r="AF6" s="36"/>
      <c r="AG6" s="36"/>
      <c r="AH6" s="37"/>
      <c r="AI6" s="36"/>
      <c r="AJ6" s="36"/>
      <c r="AK6" s="36"/>
      <c r="AL6" s="36"/>
      <c r="AM6" s="36"/>
      <c r="AN6" s="36"/>
    </row>
    <row r="7" spans="1:40" x14ac:dyDescent="0.2">
      <c r="A7" s="41"/>
      <c r="H7" s="39"/>
      <c r="P7" s="39"/>
      <c r="V7" s="39"/>
      <c r="AA7" s="39"/>
      <c r="AG7" s="39"/>
    </row>
    <row r="8" spans="1:40" x14ac:dyDescent="0.2">
      <c r="A8" s="41"/>
      <c r="H8" s="39"/>
      <c r="P8" s="39"/>
      <c r="V8" s="39"/>
      <c r="AA8" s="39"/>
      <c r="AG8" s="39"/>
    </row>
    <row r="9" spans="1:40" x14ac:dyDescent="0.2">
      <c r="A9" s="40" t="s">
        <v>22</v>
      </c>
      <c r="B9" s="36"/>
      <c r="C9" s="36"/>
      <c r="D9" s="36"/>
      <c r="E9" s="36"/>
      <c r="F9" s="36"/>
      <c r="G9" s="36"/>
      <c r="H9" s="36"/>
      <c r="I9" s="37"/>
      <c r="J9" s="36"/>
      <c r="K9" s="36"/>
      <c r="L9" s="36"/>
      <c r="M9" s="36"/>
      <c r="N9" s="36"/>
      <c r="O9" s="36"/>
      <c r="P9" s="36"/>
      <c r="Q9" s="37"/>
      <c r="R9" s="36"/>
      <c r="S9" s="36"/>
      <c r="T9" s="36"/>
      <c r="U9" s="36"/>
      <c r="V9" s="36"/>
      <c r="W9" s="37"/>
      <c r="X9" s="36"/>
      <c r="Y9" s="36"/>
      <c r="Z9" s="36"/>
      <c r="AA9" s="36"/>
      <c r="AB9" s="37"/>
      <c r="AC9" s="36"/>
      <c r="AD9" s="36"/>
      <c r="AE9" s="36"/>
      <c r="AF9" s="36"/>
      <c r="AG9" s="36"/>
      <c r="AH9" s="37"/>
      <c r="AI9" s="36"/>
      <c r="AJ9" s="36"/>
      <c r="AK9" s="36"/>
      <c r="AL9" s="36"/>
      <c r="AM9" s="36"/>
      <c r="AN9" s="36"/>
    </row>
    <row r="10" spans="1:40" x14ac:dyDescent="0.2">
      <c r="A10" s="41"/>
      <c r="H10" s="39"/>
      <c r="P10" s="39"/>
      <c r="V10" s="39"/>
      <c r="AA10" s="39"/>
      <c r="AG10" s="39"/>
    </row>
    <row r="11" spans="1:40" x14ac:dyDescent="0.2">
      <c r="A11" s="41"/>
      <c r="H11" s="39"/>
      <c r="P11" s="39"/>
      <c r="V11" s="39"/>
      <c r="AA11" s="39"/>
      <c r="AG11" s="39"/>
    </row>
    <row r="12" spans="1:40" x14ac:dyDescent="0.2">
      <c r="A12" s="40" t="s">
        <v>23</v>
      </c>
      <c r="B12" s="36"/>
      <c r="C12" s="36"/>
      <c r="D12" s="36"/>
      <c r="E12" s="36"/>
      <c r="F12" s="36"/>
      <c r="G12" s="36"/>
      <c r="H12" s="36"/>
      <c r="I12" s="37"/>
      <c r="J12" s="36"/>
      <c r="K12" s="36"/>
      <c r="L12" s="36"/>
      <c r="M12" s="36"/>
      <c r="N12" s="36"/>
      <c r="O12" s="36"/>
      <c r="P12" s="36"/>
      <c r="Q12" s="37"/>
      <c r="R12" s="36"/>
      <c r="S12" s="36"/>
      <c r="T12" s="36"/>
      <c r="U12" s="36"/>
      <c r="V12" s="36"/>
      <c r="W12" s="37"/>
      <c r="X12" s="36"/>
      <c r="Y12" s="36"/>
      <c r="Z12" s="36"/>
      <c r="AA12" s="36"/>
      <c r="AB12" s="37"/>
      <c r="AC12" s="36"/>
      <c r="AD12" s="36"/>
      <c r="AE12" s="36"/>
      <c r="AF12" s="36"/>
      <c r="AG12" s="36"/>
      <c r="AH12" s="37"/>
      <c r="AI12" s="36"/>
      <c r="AJ12" s="36"/>
      <c r="AK12" s="36"/>
      <c r="AL12" s="36"/>
      <c r="AM12" s="36"/>
      <c r="AN12" s="36"/>
    </row>
    <row r="13" spans="1:40" x14ac:dyDescent="0.2">
      <c r="A13" s="41"/>
      <c r="H13" s="39"/>
      <c r="P13" s="39"/>
      <c r="V13" s="39"/>
      <c r="AA13" s="39"/>
      <c r="AG13" s="39"/>
    </row>
    <row r="14" spans="1:40" x14ac:dyDescent="0.2">
      <c r="A14" s="41"/>
      <c r="H14" s="39"/>
      <c r="P14" s="39"/>
      <c r="V14" s="39"/>
      <c r="AA14" s="39"/>
      <c r="AG14" s="39"/>
    </row>
    <row r="15" spans="1:40" x14ac:dyDescent="0.2">
      <c r="A15" s="40" t="s">
        <v>24</v>
      </c>
      <c r="B15" s="36"/>
      <c r="C15" s="36"/>
      <c r="D15" s="36"/>
      <c r="E15" s="36"/>
      <c r="F15" s="36"/>
      <c r="G15" s="36"/>
      <c r="H15" s="36"/>
      <c r="I15" s="37"/>
      <c r="J15" s="36"/>
      <c r="K15" s="36"/>
      <c r="L15" s="36"/>
      <c r="M15" s="36"/>
      <c r="N15" s="36"/>
      <c r="O15" s="36"/>
      <c r="P15" s="36"/>
      <c r="Q15" s="37"/>
      <c r="R15" s="36"/>
      <c r="S15" s="36"/>
      <c r="T15" s="36"/>
      <c r="U15" s="36"/>
      <c r="V15" s="36"/>
      <c r="W15" s="37"/>
      <c r="X15" s="36"/>
      <c r="Y15" s="36"/>
      <c r="Z15" s="36"/>
      <c r="AA15" s="36"/>
      <c r="AB15" s="37"/>
      <c r="AC15" s="36"/>
      <c r="AD15" s="36"/>
      <c r="AE15" s="36"/>
      <c r="AF15" s="36"/>
      <c r="AG15" s="36"/>
      <c r="AH15" s="37"/>
      <c r="AI15" s="36"/>
      <c r="AJ15" s="36"/>
      <c r="AK15" s="36"/>
      <c r="AL15" s="36"/>
      <c r="AM15" s="36"/>
      <c r="AN15" s="36"/>
    </row>
    <row r="16" spans="1:40" x14ac:dyDescent="0.2">
      <c r="B16" s="5">
        <v>1</v>
      </c>
      <c r="C16" s="5">
        <f>B16+1</f>
        <v>2</v>
      </c>
      <c r="D16" s="5">
        <f t="shared" ref="D16:AN16" si="1">C16+1</f>
        <v>3</v>
      </c>
      <c r="E16" s="5">
        <f t="shared" si="1"/>
        <v>4</v>
      </c>
      <c r="F16" s="5">
        <f t="shared" si="1"/>
        <v>5</v>
      </c>
      <c r="G16" s="5">
        <f t="shared" si="1"/>
        <v>6</v>
      </c>
      <c r="H16" s="38">
        <f t="shared" si="1"/>
        <v>7</v>
      </c>
      <c r="I16" s="5">
        <f t="shared" si="1"/>
        <v>8</v>
      </c>
      <c r="J16" s="5">
        <f t="shared" si="1"/>
        <v>9</v>
      </c>
      <c r="K16" s="5">
        <f t="shared" si="1"/>
        <v>10</v>
      </c>
      <c r="L16" s="5">
        <f t="shared" si="1"/>
        <v>11</v>
      </c>
      <c r="M16" s="5">
        <f t="shared" si="1"/>
        <v>12</v>
      </c>
      <c r="N16" s="5">
        <f t="shared" si="1"/>
        <v>13</v>
      </c>
      <c r="O16" s="5">
        <f t="shared" si="1"/>
        <v>14</v>
      </c>
      <c r="P16" s="38">
        <f t="shared" si="1"/>
        <v>15</v>
      </c>
      <c r="Q16" s="5">
        <f t="shared" si="1"/>
        <v>16</v>
      </c>
      <c r="R16" s="5">
        <f t="shared" si="1"/>
        <v>17</v>
      </c>
      <c r="S16" s="5">
        <f t="shared" si="1"/>
        <v>18</v>
      </c>
      <c r="T16" s="5">
        <f t="shared" si="1"/>
        <v>19</v>
      </c>
      <c r="U16" s="5">
        <f t="shared" si="1"/>
        <v>20</v>
      </c>
      <c r="V16" s="38">
        <f t="shared" si="1"/>
        <v>21</v>
      </c>
      <c r="W16" s="5">
        <f t="shared" si="1"/>
        <v>22</v>
      </c>
      <c r="X16" s="5">
        <f t="shared" si="1"/>
        <v>23</v>
      </c>
      <c r="Y16" s="5">
        <f t="shared" si="1"/>
        <v>24</v>
      </c>
      <c r="Z16" s="5">
        <f t="shared" si="1"/>
        <v>25</v>
      </c>
      <c r="AA16" s="38">
        <f t="shared" si="1"/>
        <v>26</v>
      </c>
      <c r="AB16" s="5">
        <f t="shared" si="1"/>
        <v>27</v>
      </c>
      <c r="AC16" s="5">
        <f t="shared" si="1"/>
        <v>28</v>
      </c>
      <c r="AD16" s="5">
        <f t="shared" si="1"/>
        <v>29</v>
      </c>
      <c r="AE16" s="5">
        <f t="shared" si="1"/>
        <v>30</v>
      </c>
      <c r="AF16" s="5">
        <f t="shared" si="1"/>
        <v>31</v>
      </c>
      <c r="AG16" s="38">
        <f t="shared" si="1"/>
        <v>32</v>
      </c>
      <c r="AH16" s="5">
        <f t="shared" si="1"/>
        <v>33</v>
      </c>
      <c r="AI16" s="5">
        <f t="shared" si="1"/>
        <v>34</v>
      </c>
      <c r="AJ16" s="5">
        <f t="shared" si="1"/>
        <v>35</v>
      </c>
      <c r="AK16" s="5">
        <f t="shared" si="1"/>
        <v>36</v>
      </c>
      <c r="AL16" s="5">
        <f t="shared" si="1"/>
        <v>37</v>
      </c>
      <c r="AM16" s="5">
        <f t="shared" si="1"/>
        <v>38</v>
      </c>
      <c r="AN16" s="5">
        <f t="shared" si="1"/>
        <v>39</v>
      </c>
    </row>
    <row r="20" spans="2:31" x14ac:dyDescent="0.2">
      <c r="B20" t="s">
        <v>20</v>
      </c>
      <c r="C20" s="43"/>
      <c r="D20" s="43"/>
      <c r="E20" s="43"/>
      <c r="F20" t="s">
        <v>25</v>
      </c>
      <c r="K20" t="s">
        <v>26</v>
      </c>
      <c r="L20" s="43"/>
      <c r="M20" s="43"/>
      <c r="N20" s="43"/>
      <c r="O20" t="s">
        <v>25</v>
      </c>
      <c r="S20" t="s">
        <v>28</v>
      </c>
      <c r="T20" s="43"/>
      <c r="U20" s="43"/>
      <c r="V20" s="43"/>
      <c r="W20" t="s">
        <v>25</v>
      </c>
      <c r="AA20" t="s">
        <v>30</v>
      </c>
      <c r="AB20" s="43"/>
      <c r="AC20" s="43"/>
      <c r="AD20" s="43"/>
      <c r="AE20" t="s">
        <v>25</v>
      </c>
    </row>
    <row r="22" spans="2:31" x14ac:dyDescent="0.2">
      <c r="B22" t="s">
        <v>21</v>
      </c>
      <c r="C22" s="43"/>
      <c r="D22" s="43"/>
      <c r="E22" s="43"/>
      <c r="F22" t="s">
        <v>25</v>
      </c>
      <c r="K22" t="s">
        <v>27</v>
      </c>
      <c r="L22" s="43"/>
      <c r="M22" s="43"/>
      <c r="N22" s="43"/>
      <c r="O22" t="s">
        <v>25</v>
      </c>
      <c r="S22" t="s">
        <v>29</v>
      </c>
      <c r="T22" s="43"/>
      <c r="U22" s="43"/>
      <c r="V22" s="43"/>
      <c r="W22" t="s">
        <v>25</v>
      </c>
      <c r="AA22" t="s">
        <v>31</v>
      </c>
      <c r="AB22" s="43"/>
      <c r="AC22" s="43"/>
      <c r="AD22" s="43"/>
      <c r="AE22" t="s">
        <v>25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Y10 High B AUT</vt:lpstr>
      <vt:lpstr>Y10 High B SPR</vt:lpstr>
      <vt:lpstr>Y10 High B SUM</vt:lpstr>
      <vt:lpstr>AUT lessons</vt:lpstr>
      <vt:lpstr>SPR lessons</vt:lpstr>
      <vt:lpstr>SUM lessons</vt:lpstr>
      <vt:lpstr>Sheet1</vt:lpstr>
    </vt:vector>
  </TitlesOfParts>
  <Company>RM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maths</dc:creator>
  <cp:lastModifiedBy>Aimee Layden</cp:lastModifiedBy>
  <cp:lastPrinted>2018-02-22T10:04:57Z</cp:lastPrinted>
  <dcterms:created xsi:type="dcterms:W3CDTF">2010-06-15T07:18:17Z</dcterms:created>
  <dcterms:modified xsi:type="dcterms:W3CDTF">2020-03-19T14:30:37Z</dcterms:modified>
</cp:coreProperties>
</file>